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mc:AlternateContent xmlns:mc="http://schemas.openxmlformats.org/markup-compatibility/2006">
    <mc:Choice Requires="x15">
      <x15ac:absPath xmlns:x15ac="http://schemas.microsoft.com/office/spreadsheetml/2010/11/ac" url="C:\Users\Omistaja\Desktop\GreenDress\"/>
    </mc:Choice>
  </mc:AlternateContent>
  <xr:revisionPtr revIDLastSave="0" documentId="8_{1944D505-99E2-4B6A-9591-2310E38A485E}" xr6:coauthVersionLast="46" xr6:coauthVersionMax="46" xr10:uidLastSave="{00000000-0000-0000-0000-000000000000}"/>
  <workbookProtection workbookAlgorithmName="SHA-512" workbookHashValue="ky0kTRMOvd4aDQiWefKRVbdLy8RfdOBnVbCs9xC4U8osGpQ4ZYbYLtXkxrfcS0lbZBznJ9Pqqj6EVb8X7aqN2A==" workbookSaltValue="dVjKUPmuIfuK9qo8+fueZA==" workbookSpinCount="100000" lockStructure="1"/>
  <bookViews>
    <workbookView xWindow="-120" yWindow="-120" windowWidth="29040" windowHeight="15840" xr2:uid="{00000000-000D-0000-FFFF-FFFF00000000}"/>
  </bookViews>
  <sheets>
    <sheet name="Viscose-linen Collection" sheetId="1" r:id="rId1"/>
    <sheet name="Terms and Condi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9" i="1" l="1"/>
  <c r="E211" i="1"/>
  <c r="E212" i="1"/>
  <c r="E213" i="1"/>
  <c r="E214" i="1"/>
  <c r="E215" i="1"/>
  <c r="E216" i="1"/>
  <c r="E217" i="1"/>
  <c r="E218" i="1"/>
  <c r="E210" i="1"/>
  <c r="E220" i="1" s="1"/>
  <c r="E204" i="1"/>
  <c r="E196" i="1"/>
  <c r="E197" i="1"/>
  <c r="E198" i="1"/>
  <c r="E199" i="1"/>
  <c r="E200" i="1"/>
  <c r="E201" i="1"/>
  <c r="E202" i="1"/>
  <c r="E203" i="1"/>
  <c r="E195" i="1"/>
  <c r="E205" i="1" s="1"/>
  <c r="E189" i="1"/>
  <c r="E181" i="1"/>
  <c r="E182" i="1"/>
  <c r="E183" i="1"/>
  <c r="E184" i="1"/>
  <c r="E185" i="1"/>
  <c r="E186" i="1"/>
  <c r="E187" i="1"/>
  <c r="E188" i="1"/>
  <c r="E180" i="1"/>
  <c r="E190" i="1" s="1"/>
  <c r="E173" i="1"/>
  <c r="E174" i="1"/>
  <c r="E166" i="1"/>
  <c r="E167" i="1"/>
  <c r="E168" i="1"/>
  <c r="E169" i="1"/>
  <c r="E170" i="1"/>
  <c r="E171" i="1"/>
  <c r="E172" i="1"/>
  <c r="E165" i="1"/>
  <c r="G159" i="1"/>
  <c r="G151" i="1"/>
  <c r="G152" i="1"/>
  <c r="G153" i="1"/>
  <c r="G154" i="1"/>
  <c r="G155" i="1"/>
  <c r="G156" i="1"/>
  <c r="G157" i="1"/>
  <c r="G158" i="1"/>
  <c r="G150" i="1"/>
  <c r="G144" i="1"/>
  <c r="G136" i="1"/>
  <c r="G137" i="1"/>
  <c r="G138" i="1"/>
  <c r="G139" i="1"/>
  <c r="G140" i="1"/>
  <c r="G141" i="1"/>
  <c r="G142" i="1"/>
  <c r="G143" i="1"/>
  <c r="G135" i="1"/>
  <c r="G129" i="1"/>
  <c r="G121" i="1"/>
  <c r="G122" i="1"/>
  <c r="G123" i="1"/>
  <c r="G124" i="1"/>
  <c r="G125" i="1"/>
  <c r="G126" i="1"/>
  <c r="G127" i="1"/>
  <c r="G128" i="1"/>
  <c r="G120" i="1"/>
  <c r="G130" i="1" s="1"/>
  <c r="E114" i="1"/>
  <c r="E106" i="1"/>
  <c r="E107" i="1"/>
  <c r="E108" i="1"/>
  <c r="E109" i="1"/>
  <c r="E110" i="1"/>
  <c r="E111" i="1"/>
  <c r="E112" i="1"/>
  <c r="E113" i="1"/>
  <c r="E105" i="1"/>
  <c r="E115" i="1" s="1"/>
  <c r="E91" i="1"/>
  <c r="E92" i="1"/>
  <c r="E93" i="1"/>
  <c r="E94" i="1"/>
  <c r="E95" i="1"/>
  <c r="E96" i="1"/>
  <c r="E97" i="1"/>
  <c r="E98" i="1"/>
  <c r="E99" i="1"/>
  <c r="E90" i="1"/>
  <c r="E100" i="1" s="1"/>
  <c r="G84" i="1"/>
  <c r="G76" i="1"/>
  <c r="G77" i="1"/>
  <c r="G78" i="1"/>
  <c r="G79" i="1"/>
  <c r="G80" i="1"/>
  <c r="G81" i="1"/>
  <c r="G82" i="1"/>
  <c r="G83" i="1"/>
  <c r="G75" i="1"/>
  <c r="G61" i="1"/>
  <c r="G62" i="1"/>
  <c r="G63" i="1"/>
  <c r="G64" i="1"/>
  <c r="G65" i="1"/>
  <c r="G66" i="1"/>
  <c r="G67" i="1"/>
  <c r="G68" i="1"/>
  <c r="G69" i="1"/>
  <c r="G60" i="1"/>
  <c r="G70" i="1" s="1"/>
  <c r="G46" i="1"/>
  <c r="G47" i="1"/>
  <c r="G48" i="1"/>
  <c r="G49" i="1"/>
  <c r="G50" i="1"/>
  <c r="G51" i="1"/>
  <c r="G52" i="1"/>
  <c r="G53" i="1"/>
  <c r="G54" i="1"/>
  <c r="G45" i="1"/>
  <c r="G31" i="1"/>
  <c r="G32" i="1"/>
  <c r="G33" i="1"/>
  <c r="G34" i="1"/>
  <c r="G35" i="1"/>
  <c r="G36" i="1"/>
  <c r="G37" i="1"/>
  <c r="G38" i="1"/>
  <c r="G39" i="1"/>
  <c r="G30" i="1"/>
  <c r="G16" i="1"/>
  <c r="G17" i="1"/>
  <c r="G18" i="1"/>
  <c r="G19" i="1"/>
  <c r="G20" i="1"/>
  <c r="G21" i="1"/>
  <c r="G22" i="1"/>
  <c r="G23" i="1"/>
  <c r="G24" i="1"/>
  <c r="G15" i="1"/>
  <c r="G55" i="1"/>
  <c r="G160" i="1" l="1"/>
  <c r="E175" i="1"/>
  <c r="G145" i="1"/>
  <c r="G85" i="1"/>
  <c r="G40" i="1"/>
  <c r="G25" i="1"/>
</calcChain>
</file>

<file path=xl/sharedStrings.xml><?xml version="1.0" encoding="utf-8"?>
<sst xmlns="http://schemas.openxmlformats.org/spreadsheetml/2006/main" count="207" uniqueCount="77">
  <si>
    <t>Size</t>
  </si>
  <si>
    <t>Pcs</t>
  </si>
  <si>
    <t>Total</t>
  </si>
  <si>
    <t>Price/sizes</t>
  </si>
  <si>
    <t>Terms and Conditions for Sale and Delivery</t>
  </si>
  <si>
    <t>The following terms and conditions for sale and delivery for GreenDress shall apply to all orders unless otherwise agreed in writing.</t>
  </si>
  <si>
    <t>1 Application of these conditions</t>
  </si>
  <si>
    <t>1.1 These Conditions apply to and form part of the Contract between GreenDress and the Customer. They supersede any previously issued terms and conditions of purchase or supply.
1.2 No terms or conditions endorsed on, delivered with, or contained in the Customer’s purchase conditions, order, confirmation of order, specification or other document shall form part of the Contract except to the extent that GreenDress otherwise agrees.
1.3 No variation of these Conditions or to an Order or to the Contract shall be binding unless expressly agreed in writing and executed by a duly authorised signatory on behalf of each of GreenDress and the Customer respectively.
1.4 Each Order by the Customer to GreenDress shall be an offer to purchase the Goods subject to the Contract including these Conditions.
1.5 If GreenDress is unable to accept an Order, it shall notify the Customer in writing as soon as reasonably practicable.
1.6 The offer constituted by an Order shall remain in effect and capable of being accepted by GreenDress for 14 Business Days from the date on which the Customer submitted the Order, after which time it shall automatically lapse and be withdrawn.
1.7 GreenDress may accept or reject an Order at its discretion. An Order shall not be accepted, and no binding obligation to supply any Goods shall arise, until GreenDress’s written acceptance of the Order.
1.8 Rejection by GreenDress of an Order, including any communication that may accompany such rejection, shall not constitute a counter-offer capable of acceptance by the Customer.
1.9 GreenDress may issue quotations to the Customer from time to time. Quotations are invitations to treat only. They are not an offer to supply the Goods and are incapable of being accepted by the Customer.
1.10 Marketing and other promotional material relating to the Goods are illustrative only and do not form part of the Contract.</t>
  </si>
  <si>
    <t>2 Acceptance of Orders</t>
  </si>
  <si>
    <t>2.1 A binding contract of sale shall only arise between GreenDress and the customer when a written confirmation of order is sent by GreenDress.
2.2 Any order accepted by GreenDress shall be subject to force majeure, inadequate sales of the design ordered and sub suppliers’ failure to deliver materials required for production.
2.3 GreenDress shall be entitled to reject any order in the case of unsatisfactory credit information being obtained about the customer.</t>
  </si>
  <si>
    <t>3 Cancellation</t>
  </si>
  <si>
    <t>The customer shall be entitled to cancel any order for a period of 30 days as from the date of the offer to purchase, unless it is already being produced. In case of cancellations hereafter, GreenDress reserves the right to a cancellation fee of 20 % of the value of the order.</t>
  </si>
  <si>
    <t>4 Inadequate sales of the design</t>
  </si>
  <si>
    <t>If there are inadequate sales of any particular design, colour, or line, Greendress shall be entitled to cancel the order without any liability.</t>
  </si>
  <si>
    <t>5 Price</t>
  </si>
  <si>
    <t>5.1 The price for the Goods shall be as set out in the Order or, where no such provision is set out, shall be as advised by GreenDress from time to time before the date the Order is placed (the Price).
5.2 The Prices are exclusive of:
5.2.1 packaging, delivery, insurance, shipping carriage, and all other related charges or taxes which shall be charged in addition at GreenDress’s standard rates, and
5.2.2 VAT
5.3 The Customer shall pay any applicable VAT to GreenDress on receipt of a valid VAT invoice.
5.4 GreenDress may increase the Prices with immediate effect by written notice to the Customer where there is an increase in the direct cost to GreenDress of supplying the relevant Goods which exceeds 5 % and which is due to any factor beyond the control of GreenDress.
5.5 Any prices shall be subject to changes in customs and excise taxes of any kind and any sudden exchange rate fluctuations.</t>
  </si>
  <si>
    <t>6 Payment</t>
  </si>
  <si>
    <t>6.1. 50% of the orders must be pre-paid and 50% must be paid upon reception of the goods.
6.2. The balance of the orders (plus the cost of shipping) must be paid within 30 days of reception of the goods. Failure to respect this deadline will incur an additional cost of 2% of the total order for each days of delay increasing by an additional 2% per day every 15 days thereafter. Terms will be reverted to pre-payment if account is overdue more than twice in a fiscal year.
6.3. GreenDress retains the right to terminate any delivery or suspend further deliveries in the event the buyer’s financial condition becomes unsatisfactory (in the absolute discretion of GreenDress).</t>
  </si>
  <si>
    <t>7 Delivery</t>
  </si>
  <si>
    <t>7.1 Delivery is conducted directly from the factory to the Customer.
7.2 In case shipment is damaged in transit the Customer agrees to contact GreenDress within 3 days of delivery. Any problems must be reported in writing or by email and customer cannot return goods until he has received a written authorization from GreenDress.
7.3 Preliminary shipping dates are not final and can be changed. GreenDress shall not be liable for any delays in preliminary shipping dates.
7.4 In any case, GreenDress reserves the right to postpone the date of delivery for 14 days.</t>
  </si>
  <si>
    <t>8 Copyright and Intellectual Property</t>
  </si>
  <si>
    <t>8.1 All of the designs, products, and content within and any materials made available on the website are the sole property of GreenDress. The website, designs, products, images and content within are protected by copyright and intellectual property law and may not be reproduced in any form without the express written consent of GreenDress.
8.2 Customer hereby agrees not to reprint, post, or copy (including electronic or digital scans) any photography, sales materials, or product designs without the advance, express written consent of GreenDress.</t>
  </si>
  <si>
    <t>9 Merchantability and Misrepresentations</t>
  </si>
  <si>
    <t>The customer agrees that GreenDress makes no warranty, express or implied, as to the merchantability of GreenDress products. The customer also agrees that GreenDress is not liable for any misuse or misrepresentations of the goods by GreenDress or the final retail purchaser or consumer, and indemnifies GreenDress for any legal actions that emanate or arise from such actions.</t>
  </si>
  <si>
    <t>10 Risk</t>
  </si>
  <si>
    <t>Risk in the Goods shall pass to the Customer on delivery.</t>
  </si>
  <si>
    <t>11 Title</t>
  </si>
  <si>
    <t>Title to the Goods shall pass to the Customer once GreenDress has received payment in full and cleared funds for the Goods.</t>
  </si>
  <si>
    <t>12 Complaints</t>
  </si>
  <si>
    <t>12.1 Complaints shall be made within 8 days of receipt of the goods at the latest. Complaints concerning part-deliveries shall not entitle the customer to cancel the remainder of the order.
12.2 Complaints shall be made in writing and contain a precise statement of the nature of the error or defect. Complaints shall be subject to acceptance by GreenDress before any goods are returned.</t>
  </si>
  <si>
    <t>13 Force Majeure</t>
  </si>
  <si>
    <t>13.1 Neither Party shall be liable or responsible to the other Party, nor be deemed to have
defaulted under or breached this Contract, for any failure or delay in fulfilling or
performing any term of this Contract, when and to the extent such failure or delay is
caused by or results from acts beyond the affected party's reasonable control, including,
without limitation: (a) acts of God; (b) flood, fire, earthquake, or explosion; (c) war, invasion,
hostilities (whether war is declared or not), terrorist threats or acts, riot, or other civil unrest; (d) government order or law; (e) actions, embargoes, or blockades in effect on or after the date of this Contract; (f) action by any governmental authority; and (g) national or regional emergency; and (h) epidemics and pandemics; and (i) strikes, labor stoppages
or slowdowns, or other industrial disturbances; and (j) shortage of adequate power or
transportation facilities.
13.2 The Party suffering such an event shall give notice 10 days of
the event to the other Party.
13.3 GreenDress reserves the rigtht to terminate the contract if, by reason of any of the said circumstances, the performance of the Contract becomes impossible for more than six months.</t>
  </si>
  <si>
    <t>14 Limitation of liability</t>
  </si>
  <si>
    <t>14.1 The extent of the parties’ liability under or in connection with the Contract (regardless of whether such liability arises in tort, contract or in any other way and whether or not caused by negligence or misrepresentation) shall be as set out in this clause 14.
14.2 Subject to clauses 14.5 and 14.6, GreenDress’s total liability shall not exceed two times the Order Fee paid hereunder.
14.3 Subject to clauses 14.5 and 14.6, GreenDress shall not be liable for consequential, indirect or special losses.
14.4 Subject to clauses 14.5 and 14.6, GreenDress shall not be liable for any of the following (whether direct or indirect): loss of profit; loss of data; loss of use; loss of production; loss of contract;
loss of opportunity; loss of savings, discount or rebate (whether actual or anticipated); or harm to reputation or loss of goodwill.
14.5 The limitations of liability set out in clauses 14.2 to 14.4 shall not apply in respect of any indemnities given by the Customer under the Contract.
14.6 Notwithstanding any other provision of the Contract, the liability of the parties shall not be limited in any way in respect of the following: death or personal injury caused by negligence; fraud or fraudulent misrepresentation; or any other losses which cannot be excluded or limited by Applicable Law.</t>
  </si>
  <si>
    <t>15 Set-off</t>
  </si>
  <si>
    <t>The Customer shall pay all sums that it owes to GreenDress under the Contract without any set-off, counterclaim, deduction or withholding of any kind, save as may be required by law.</t>
  </si>
  <si>
    <t>16 No partnership or agency</t>
  </si>
  <si>
    <t>The parties are independent persons and are not partners, principal and agent or employer and employee and the Contract does not establish any joint venture, trust, fiduciary or other relationship between them, other than the contractual relationship expressly provided for in it. None of the parties shall have, nor shall represent that they have, any authority to make any commitments on the other party’s behalf.</t>
  </si>
  <si>
    <t>17 Severance</t>
  </si>
  <si>
    <t>If any provision of the Contract (or part of any provision) is or becomes illegal, invalid or unenforceable, the legality, validity and enforceability of any other provision of the Contract shall not be affected.</t>
  </si>
  <si>
    <t>18 Waiver</t>
  </si>
  <si>
    <t>18.1 No failure, delay or omission by GreenDress in exercising any right, power or remedy provided by law or under the Contract shall operate as a waiver of that right, power or remedy, nor shall it preclude or restrict any future exercise of that or any other right, power or remedy.
18.2 No single or partial exercise of any right, power or remedy provided by law or under the Contract by GreenDress shall prevent any future exercise of it or the exercise of any other right, power or remedy by GreenDress.</t>
  </si>
  <si>
    <t>19 Compliance with law</t>
  </si>
  <si>
    <t>The Customer shall comply with Applicable Law and shall maintain such licences, authorisations and all other approvals, permits and authorities as are required from time to time to perform its obligations under or in connection with the Contract.</t>
  </si>
  <si>
    <t>20 Governing Law</t>
  </si>
  <si>
    <t>The Contract and any dispute or claim arising out of, or in connection with, it, its subject matter or formation (including non-contractual disputes or claims) shall be governed by, and construed in accordance with, the laws of Finland, without giving effect to its conflict of law principles.</t>
  </si>
  <si>
    <t>21 Jurisdiction and Venue</t>
  </si>
  <si>
    <t>21.1 The parties irrevocably agree that the courts of Finland shall have exclusive jurisdiction to settle any dispute or claim arising out of, or in connection with, the Contract, its subject matter or formation (including non-contractual disputes or claims).
21.2 Any disputes shall be settled at the Court of Joensuu, Finland.</t>
  </si>
  <si>
    <t>22 Entire agreement</t>
  </si>
  <si>
    <t>The parties agree that the Contract and any documents entered into pursuant to it constitutes the entire agreement between them and supersedes all previous agreements, understandings and arrangements between them, whether in writing or oral in respect of its subject matter.</t>
  </si>
  <si>
    <t>Thank you for your order with us!</t>
  </si>
  <si>
    <t>Please review your order to see if everything is correct. Should there be any faults please contact us immediately at:</t>
  </si>
  <si>
    <t>katriinaspa@gmail.com</t>
  </si>
  <si>
    <t>NOTE! You can not reply via this address</t>
  </si>
  <si>
    <t>Click here to activate your B2B account:</t>
  </si>
  <si>
    <t>https://www.bbgirl.fi/b2b-login/</t>
  </si>
  <si>
    <t>At the B2B portal you can place re-orders, view your order history, invoices and download images.</t>
  </si>
  <si>
    <t>For more information or if you have any questions, please contact us at:</t>
  </si>
  <si>
    <t>Kind Regards, GreenDress Katriina</t>
  </si>
  <si>
    <t>Black</t>
  </si>
  <si>
    <t>Light pink</t>
  </si>
  <si>
    <t>Bamboo collection</t>
  </si>
  <si>
    <t>White</t>
  </si>
  <si>
    <r>
      <t xml:space="preserve">KB007   Bamboo leggins   </t>
    </r>
    <r>
      <rPr>
        <sz val="11"/>
        <color theme="1"/>
        <rFont val="Calibri"/>
        <family val="2"/>
        <scheme val="minor"/>
      </rPr>
      <t>(74,90 €)</t>
    </r>
  </si>
  <si>
    <r>
      <t xml:space="preserve">KB007-1   Bamboo leggins with decorations   </t>
    </r>
    <r>
      <rPr>
        <sz val="11"/>
        <color theme="1"/>
        <rFont val="Calibri"/>
        <family val="2"/>
        <scheme val="minor"/>
      </rPr>
      <t>(78,90 €)</t>
    </r>
  </si>
  <si>
    <r>
      <t xml:space="preserve">KB009   Bamboo long hoodie   </t>
    </r>
    <r>
      <rPr>
        <sz val="11"/>
        <color theme="1"/>
        <rFont val="Calibri"/>
        <family val="2"/>
        <scheme val="minor"/>
      </rPr>
      <t>(116,80 €)</t>
    </r>
  </si>
  <si>
    <r>
      <t xml:space="preserve">KB009-1   Bamboo long hoodie with decoration   </t>
    </r>
    <r>
      <rPr>
        <sz val="11"/>
        <color theme="1"/>
        <rFont val="Calibri"/>
        <family val="2"/>
        <scheme val="minor"/>
      </rPr>
      <t>(123,40 €)</t>
    </r>
  </si>
  <si>
    <r>
      <t xml:space="preserve">KB009-2   Bamboo long hoodie with decoration and swarowski zipper   </t>
    </r>
    <r>
      <rPr>
        <sz val="11"/>
        <color theme="1"/>
        <rFont val="Calibri"/>
        <family val="2"/>
        <scheme val="minor"/>
      </rPr>
      <t>(129,00 €)</t>
    </r>
  </si>
  <si>
    <r>
      <t xml:space="preserve">KB002   Bamboo jacket   </t>
    </r>
    <r>
      <rPr>
        <sz val="11"/>
        <color theme="1"/>
        <rFont val="Calibri"/>
        <family val="2"/>
        <scheme val="minor"/>
      </rPr>
      <t>(100,60 €)</t>
    </r>
  </si>
  <si>
    <r>
      <t xml:space="preserve">KB002-1   Bamboo jacket with decoration   </t>
    </r>
    <r>
      <rPr>
        <sz val="11"/>
        <color theme="1"/>
        <rFont val="Calibri"/>
        <family val="2"/>
        <scheme val="minor"/>
      </rPr>
      <t>(106,50 €)</t>
    </r>
  </si>
  <si>
    <r>
      <t xml:space="preserve">KB018   Bamboo hoodie dress   </t>
    </r>
    <r>
      <rPr>
        <sz val="11"/>
        <color theme="1"/>
        <rFont val="Calibri"/>
        <family val="2"/>
        <scheme val="minor"/>
      </rPr>
      <t>(124,80 €)</t>
    </r>
  </si>
  <si>
    <r>
      <t xml:space="preserve">KB018-1   Bamboo hoodie dress with decoration   </t>
    </r>
    <r>
      <rPr>
        <sz val="11"/>
        <color theme="1"/>
        <rFont val="Calibri"/>
        <family val="2"/>
        <scheme val="minor"/>
      </rPr>
      <t>(129,90 €)</t>
    </r>
  </si>
  <si>
    <r>
      <t xml:space="preserve">KB018-2   Bamboo hoodie dress with decoration and swarowski zipper   </t>
    </r>
    <r>
      <rPr>
        <sz val="11"/>
        <color theme="1"/>
        <rFont val="Calibri"/>
        <family val="2"/>
        <scheme val="minor"/>
      </rPr>
      <t>(136,90 €)</t>
    </r>
  </si>
  <si>
    <r>
      <t xml:space="preserve">KB006SHORT   Bamboo short straight dress   </t>
    </r>
    <r>
      <rPr>
        <sz val="11"/>
        <color theme="1"/>
        <rFont val="Calibri"/>
        <family val="2"/>
        <scheme val="minor"/>
      </rPr>
      <t>(85,20 €)</t>
    </r>
  </si>
  <si>
    <r>
      <t xml:space="preserve">KB006   Bamboo long straight dress   </t>
    </r>
    <r>
      <rPr>
        <sz val="11"/>
        <color theme="1"/>
        <rFont val="Calibri"/>
        <family val="2"/>
        <scheme val="minor"/>
      </rPr>
      <t>(88,90 €)</t>
    </r>
  </si>
  <si>
    <r>
      <t xml:space="preserve">KB005SHORT   Bamboo short frill dress   </t>
    </r>
    <r>
      <rPr>
        <sz val="11"/>
        <color theme="1"/>
        <rFont val="Calibri"/>
        <family val="2"/>
        <scheme val="minor"/>
      </rPr>
      <t>(99,95 €)</t>
    </r>
  </si>
  <si>
    <r>
      <t xml:space="preserve">KB005   Bamboo long frill dress   </t>
    </r>
    <r>
      <rPr>
        <sz val="11"/>
        <color theme="1"/>
        <rFont val="Calibri"/>
        <family val="2"/>
        <scheme val="minor"/>
      </rPr>
      <t>(102,90 €)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</si>
</sst>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color theme="1"/>
      <name val="Calibri"/>
      <family val="2"/>
      <scheme val="minor"/>
    </font>
    <font>
      <sz val="16"/>
      <color theme="1"/>
      <name val="Calibri"/>
      <family val="2"/>
      <scheme val="minor"/>
    </font>
    <font>
      <sz val="8"/>
      <color rgb="FF000000"/>
      <name val="Segoe UI"/>
      <family val="2"/>
    </font>
    <font>
      <b/>
      <sz val="24"/>
      <color theme="1" tint="0.34998626667073579"/>
      <name val="Calibri"/>
      <family val="2"/>
      <scheme val="minor"/>
    </font>
    <font>
      <sz val="11"/>
      <color theme="0"/>
      <name val="Calibri"/>
      <family val="2"/>
      <scheme val="minor"/>
    </font>
    <font>
      <b/>
      <sz val="14"/>
      <color theme="1"/>
      <name val="Calibri"/>
      <family val="2"/>
      <scheme val="minor"/>
    </font>
    <font>
      <b/>
      <sz val="24"/>
      <color theme="1"/>
      <name val="Calibri"/>
      <family val="2"/>
      <scheme val="minor"/>
    </font>
    <font>
      <u/>
      <sz val="11"/>
      <color theme="10"/>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44">
    <border>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thin">
        <color auto="1"/>
      </top>
      <bottom style="thin">
        <color auto="1"/>
      </bottom>
      <diagonal/>
    </border>
    <border>
      <left/>
      <right/>
      <top style="medium">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s>
  <cellStyleXfs count="2">
    <xf numFmtId="0" fontId="0" fillId="0" borderId="0"/>
    <xf numFmtId="0" fontId="9" fillId="0" borderId="0" applyNumberFormat="0" applyFill="0" applyBorder="0" applyAlignment="0" applyProtection="0"/>
  </cellStyleXfs>
  <cellXfs count="215">
    <xf numFmtId="0" fontId="0" fillId="0" borderId="0" xfId="0"/>
    <xf numFmtId="1" fontId="0" fillId="0" borderId="3"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2" xfId="0" applyNumberFormat="1" applyBorder="1" applyAlignment="1" applyProtection="1">
      <alignment horizontal="center" vertical="center"/>
      <protection locked="0"/>
    </xf>
    <xf numFmtId="1" fontId="0" fillId="2" borderId="12" xfId="0" applyNumberFormat="1" applyFill="1" applyBorder="1" applyAlignment="1" applyProtection="1">
      <alignment horizontal="center" vertical="center"/>
      <protection locked="0"/>
    </xf>
    <xf numFmtId="1" fontId="0" fillId="2" borderId="8" xfId="0" applyNumberFormat="1" applyFill="1" applyBorder="1" applyAlignment="1" applyProtection="1">
      <alignment horizontal="center" vertical="center"/>
      <protection locked="0"/>
    </xf>
    <xf numFmtId="1" fontId="0" fillId="2" borderId="10" xfId="0" applyNumberFormat="1" applyFill="1" applyBorder="1" applyAlignment="1" applyProtection="1">
      <alignment horizontal="center" vertical="center"/>
      <protection locked="0"/>
    </xf>
    <xf numFmtId="0" fontId="1" fillId="0" borderId="0" xfId="0" applyFont="1" applyAlignment="1">
      <alignment vertical="top"/>
    </xf>
    <xf numFmtId="0" fontId="1" fillId="0" borderId="0" xfId="0" applyFont="1"/>
    <xf numFmtId="0" fontId="5" fillId="0" borderId="0" xfId="0" applyFont="1" applyAlignment="1" applyProtection="1"/>
    <xf numFmtId="0" fontId="0" fillId="0" borderId="0" xfId="0" applyAlignment="1" applyProtection="1"/>
    <xf numFmtId="0" fontId="0" fillId="0" borderId="0" xfId="0" applyProtection="1"/>
    <xf numFmtId="0" fontId="3" fillId="0" borderId="0" xfId="0" applyFont="1" applyBorder="1" applyAlignment="1" applyProtection="1">
      <alignment vertical="center"/>
    </xf>
    <xf numFmtId="0" fontId="0" fillId="0" borderId="0" xfId="0" applyBorder="1" applyProtection="1"/>
    <xf numFmtId="0" fontId="0" fillId="0" borderId="0" xfId="0" applyBorder="1" applyAlignment="1" applyProtection="1">
      <alignment horizontal="left" vertical="center" wrapText="1"/>
    </xf>
    <xf numFmtId="0" fontId="2" fillId="0" borderId="2" xfId="0" applyFont="1" applyBorder="1" applyAlignment="1" applyProtection="1">
      <alignment horizontal="left" vertical="center" wrapText="1" indent="1"/>
    </xf>
    <xf numFmtId="0" fontId="0" fillId="0" borderId="22" xfId="0" applyBorder="1" applyAlignment="1" applyProtection="1">
      <alignment horizontal="left" vertical="center" wrapText="1" indent="1"/>
    </xf>
    <xf numFmtId="0" fontId="6"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Border="1" applyAlignment="1" applyProtection="1">
      <alignment horizontal="left" vertical="center"/>
    </xf>
    <xf numFmtId="0" fontId="1" fillId="0" borderId="0" xfId="0" applyFont="1" applyBorder="1" applyAlignment="1" applyProtection="1">
      <alignment horizontal="right" vertical="center"/>
    </xf>
    <xf numFmtId="2" fontId="1" fillId="0" borderId="0" xfId="0" applyNumberFormat="1" applyFont="1" applyBorder="1" applyAlignment="1" applyProtection="1">
      <alignment horizontal="right" vertical="center"/>
    </xf>
    <xf numFmtId="0" fontId="2" fillId="0" borderId="0" xfId="0" applyFont="1" applyFill="1" applyBorder="1" applyAlignment="1" applyProtection="1">
      <alignment horizontal="left" vertical="center" wrapText="1"/>
    </xf>
    <xf numFmtId="0" fontId="2" fillId="0" borderId="9" xfId="0" applyFont="1" applyBorder="1" applyAlignment="1" applyProtection="1">
      <alignment horizontal="left" vertical="center" wrapText="1" indent="1"/>
    </xf>
    <xf numFmtId="0" fontId="2" fillId="2" borderId="9" xfId="0" applyFont="1" applyFill="1" applyBorder="1" applyAlignment="1" applyProtection="1">
      <alignment horizontal="left" vertical="center" wrapText="1" indent="1"/>
    </xf>
    <xf numFmtId="0" fontId="0" fillId="2" borderId="10" xfId="0" applyFill="1" applyBorder="1" applyAlignment="1" applyProtection="1">
      <alignment horizontal="left" vertical="center" wrapText="1" indent="1"/>
    </xf>
    <xf numFmtId="0" fontId="0" fillId="0" borderId="5" xfId="0" applyBorder="1" applyAlignment="1" applyProtection="1">
      <alignment horizontal="left" vertical="center" wrapText="1" indent="1"/>
    </xf>
    <xf numFmtId="0" fontId="0" fillId="0" borderId="2" xfId="0" applyBorder="1" applyAlignment="1" applyProtection="1">
      <alignment horizontal="left" vertical="center" wrapText="1" indent="1"/>
    </xf>
    <xf numFmtId="0" fontId="0" fillId="0" borderId="0" xfId="0" applyFill="1" applyBorder="1" applyAlignment="1" applyProtection="1">
      <alignment horizontal="left" vertical="center" wrapText="1"/>
    </xf>
    <xf numFmtId="0" fontId="0" fillId="0" borderId="11" xfId="0" applyBorder="1" applyAlignment="1" applyProtection="1">
      <alignment horizontal="left" vertical="center"/>
    </xf>
    <xf numFmtId="0" fontId="0" fillId="2" borderId="11" xfId="0" applyFill="1" applyBorder="1" applyAlignment="1" applyProtection="1">
      <alignment horizontal="left" vertical="center"/>
    </xf>
    <xf numFmtId="0" fontId="0" fillId="0" borderId="6" xfId="0" applyBorder="1" applyAlignment="1" applyProtection="1">
      <alignment horizontal="left" vertical="center"/>
    </xf>
    <xf numFmtId="1" fontId="0" fillId="0" borderId="0" xfId="0" applyNumberFormat="1" applyFill="1" applyBorder="1" applyAlignment="1" applyProtection="1">
      <alignment horizontal="center" vertical="center"/>
    </xf>
    <xf numFmtId="2" fontId="0" fillId="0" borderId="0" xfId="0" applyNumberFormat="1" applyBorder="1" applyAlignment="1" applyProtection="1">
      <alignment horizontal="right" vertical="center"/>
    </xf>
    <xf numFmtId="0" fontId="0" fillId="0" borderId="7" xfId="0" applyBorder="1" applyAlignment="1" applyProtection="1">
      <alignment horizontal="left" vertical="center"/>
    </xf>
    <xf numFmtId="0" fontId="0" fillId="2" borderId="7" xfId="0" applyFill="1" applyBorder="1" applyAlignment="1" applyProtection="1">
      <alignment horizontal="left" vertical="center"/>
    </xf>
    <xf numFmtId="0" fontId="0" fillId="0" borderId="4" xfId="0" applyBorder="1" applyAlignment="1" applyProtection="1">
      <alignment horizontal="left" vertical="center"/>
    </xf>
    <xf numFmtId="0" fontId="0" fillId="0" borderId="9" xfId="0" applyBorder="1" applyAlignment="1" applyProtection="1">
      <alignment horizontal="left" vertical="center"/>
    </xf>
    <xf numFmtId="0" fontId="0" fillId="2" borderId="9" xfId="0" applyFill="1" applyBorder="1" applyAlignment="1" applyProtection="1">
      <alignment horizontal="left" vertical="center"/>
    </xf>
    <xf numFmtId="0" fontId="0" fillId="0" borderId="5" xfId="0" applyBorder="1" applyAlignment="1" applyProtection="1">
      <alignment horizontal="left" vertical="center"/>
    </xf>
    <xf numFmtId="0" fontId="0" fillId="0" borderId="28" xfId="0" applyBorder="1" applyAlignment="1" applyProtection="1">
      <alignment horizontal="left" vertical="center"/>
    </xf>
    <xf numFmtId="0" fontId="0" fillId="0" borderId="0" xfId="0" applyFill="1" applyBorder="1" applyProtection="1"/>
    <xf numFmtId="2" fontId="0" fillId="0" borderId="0" xfId="0" applyNumberFormat="1" applyFill="1" applyBorder="1" applyAlignment="1" applyProtection="1">
      <alignment horizontal="right" vertical="center"/>
    </xf>
    <xf numFmtId="0" fontId="3" fillId="0" borderId="0" xfId="0" applyFont="1" applyFill="1" applyBorder="1" applyAlignment="1" applyProtection="1">
      <alignment vertical="center"/>
    </xf>
    <xf numFmtId="0" fontId="1" fillId="0" borderId="0" xfId="0" applyFont="1" applyFill="1" applyBorder="1" applyAlignment="1" applyProtection="1">
      <alignment horizontal="right" vertical="center"/>
    </xf>
    <xf numFmtId="2" fontId="1" fillId="0" borderId="0" xfId="0" applyNumberFormat="1" applyFont="1" applyFill="1" applyBorder="1" applyAlignment="1" applyProtection="1">
      <alignment horizontal="right" vertical="center"/>
    </xf>
    <xf numFmtId="0" fontId="0" fillId="0" borderId="0" xfId="0" applyAlignment="1">
      <alignment wrapText="1"/>
    </xf>
    <xf numFmtId="0" fontId="0" fillId="0" borderId="0" xfId="0" applyAlignment="1">
      <alignment vertical="top"/>
    </xf>
    <xf numFmtId="0" fontId="0" fillId="3" borderId="0" xfId="0" applyFill="1" applyBorder="1" applyProtection="1"/>
    <xf numFmtId="0" fontId="0" fillId="3" borderId="30" xfId="0" applyFill="1" applyBorder="1" applyProtection="1"/>
    <xf numFmtId="0" fontId="0" fillId="3" borderId="29" xfId="0" applyFill="1" applyBorder="1" applyProtection="1"/>
    <xf numFmtId="0" fontId="0" fillId="3" borderId="31" xfId="0" applyFill="1" applyBorder="1" applyProtection="1"/>
    <xf numFmtId="0" fontId="0" fillId="3" borderId="32" xfId="0" applyFill="1" applyBorder="1" applyProtection="1"/>
    <xf numFmtId="0" fontId="0" fillId="3" borderId="3" xfId="0" applyFill="1" applyBorder="1" applyProtection="1"/>
    <xf numFmtId="0" fontId="0" fillId="3" borderId="33" xfId="0" applyFill="1" applyBorder="1" applyProtection="1"/>
    <xf numFmtId="0" fontId="0" fillId="3" borderId="6" xfId="0" applyFill="1" applyBorder="1" applyProtection="1"/>
    <xf numFmtId="0" fontId="3" fillId="0" borderId="0" xfId="0" applyFont="1" applyBorder="1" applyAlignment="1" applyProtection="1">
      <alignment vertical="center"/>
    </xf>
    <xf numFmtId="0" fontId="0" fillId="0" borderId="0" xfId="0" applyBorder="1" applyAlignment="1" applyProtection="1">
      <alignment vertical="center"/>
    </xf>
    <xf numFmtId="0" fontId="8" fillId="0" borderId="0" xfId="0" applyFont="1" applyAlignment="1" applyProtection="1">
      <alignment vertical="center"/>
    </xf>
    <xf numFmtId="0" fontId="0" fillId="0" borderId="0" xfId="0"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0" borderId="0" xfId="0" applyFont="1" applyFill="1" applyBorder="1" applyAlignment="1" applyProtection="1">
      <alignment horizontal="left" vertical="center" wrapText="1" indent="1"/>
    </xf>
    <xf numFmtId="0" fontId="0" fillId="0" borderId="0" xfId="0" applyFill="1" applyBorder="1" applyAlignment="1" applyProtection="1">
      <alignment horizontal="left" vertical="center" wrapText="1" indent="1"/>
    </xf>
    <xf numFmtId="2" fontId="0" fillId="0" borderId="0" xfId="0" applyNumberFormat="1" applyFill="1" applyBorder="1" applyAlignment="1" applyProtection="1">
      <alignment horizontal="right" vertical="center" wrapText="1"/>
    </xf>
    <xf numFmtId="0" fontId="0" fillId="0" borderId="0" xfId="0" applyFill="1" applyBorder="1" applyAlignment="1" applyProtection="1">
      <alignment horizontal="left" vertical="center"/>
    </xf>
    <xf numFmtId="0" fontId="1" fillId="0" borderId="0" xfId="0" applyFont="1" applyFill="1" applyBorder="1" applyAlignment="1" applyProtection="1">
      <alignment horizontal="right" vertical="center" indent="1"/>
    </xf>
    <xf numFmtId="0" fontId="1" fillId="0" borderId="28" xfId="0" applyFont="1" applyBorder="1" applyAlignment="1" applyProtection="1">
      <alignment horizontal="right" vertical="center" indent="1"/>
    </xf>
    <xf numFmtId="0" fontId="2" fillId="2" borderId="18"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indent="1"/>
    </xf>
    <xf numFmtId="2" fontId="0" fillId="2" borderId="17" xfId="0" applyNumberFormat="1" applyFill="1" applyBorder="1" applyAlignment="1" applyProtection="1">
      <alignment horizontal="right" vertical="center"/>
    </xf>
    <xf numFmtId="0" fontId="2" fillId="0" borderId="34" xfId="0" applyFont="1" applyFill="1" applyBorder="1" applyAlignment="1" applyProtection="1">
      <alignment horizontal="left" vertical="center" wrapText="1"/>
    </xf>
    <xf numFmtId="0" fontId="0" fillId="0" borderId="34" xfId="0" applyFill="1" applyBorder="1" applyAlignment="1" applyProtection="1">
      <alignment horizontal="left" vertical="center" wrapText="1" indent="1"/>
    </xf>
    <xf numFmtId="0" fontId="1" fillId="0" borderId="34" xfId="0" applyFont="1" applyFill="1" applyBorder="1" applyAlignment="1" applyProtection="1">
      <alignment horizontal="right" vertical="center" indent="1"/>
    </xf>
    <xf numFmtId="2" fontId="1" fillId="2" borderId="20" xfId="0" applyNumberFormat="1" applyFont="1" applyFill="1" applyBorder="1" applyAlignment="1" applyProtection="1">
      <alignment horizontal="right" vertical="center"/>
    </xf>
    <xf numFmtId="0" fontId="1" fillId="0" borderId="0" xfId="0" applyFont="1" applyFill="1" applyBorder="1" applyAlignment="1" applyProtection="1">
      <alignment horizontal="right" vertical="center" wrapText="1"/>
    </xf>
    <xf numFmtId="2" fontId="1" fillId="0" borderId="0" xfId="0" applyNumberFormat="1" applyFont="1" applyFill="1" applyBorder="1" applyAlignment="1" applyProtection="1">
      <alignment horizontal="right" vertical="center" wrapText="1"/>
    </xf>
    <xf numFmtId="0" fontId="2" fillId="2" borderId="21" xfId="0" applyFont="1" applyFill="1" applyBorder="1" applyAlignment="1" applyProtection="1">
      <alignment horizontal="left" vertical="center" wrapText="1"/>
    </xf>
    <xf numFmtId="0" fontId="0" fillId="2" borderId="22" xfId="0" applyFill="1" applyBorder="1" applyAlignment="1" applyProtection="1">
      <alignment horizontal="left" vertical="center" wrapText="1" indent="1"/>
    </xf>
    <xf numFmtId="2" fontId="0" fillId="2" borderId="23" xfId="0" applyNumberFormat="1" applyFill="1" applyBorder="1" applyAlignment="1" applyProtection="1">
      <alignment horizontal="right" vertical="center"/>
    </xf>
    <xf numFmtId="0" fontId="0" fillId="0" borderId="36" xfId="0" applyBorder="1" applyAlignment="1" applyProtection="1">
      <alignment horizontal="left" vertical="center"/>
    </xf>
    <xf numFmtId="1" fontId="0" fillId="0" borderId="31" xfId="0" applyNumberFormat="1" applyBorder="1" applyAlignment="1" applyProtection="1">
      <alignment horizontal="center" vertical="center"/>
      <protection locked="0"/>
    </xf>
    <xf numFmtId="0" fontId="0" fillId="2" borderId="36" xfId="0" applyFill="1" applyBorder="1" applyAlignment="1" applyProtection="1">
      <alignment horizontal="left" vertical="center"/>
    </xf>
    <xf numFmtId="1" fontId="0" fillId="2" borderId="37" xfId="0" applyNumberFormat="1" applyFill="1" applyBorder="1" applyAlignment="1" applyProtection="1">
      <alignment horizontal="center" vertical="center"/>
      <protection locked="0"/>
    </xf>
    <xf numFmtId="0" fontId="0" fillId="0" borderId="32" xfId="0" applyBorder="1" applyAlignment="1" applyProtection="1">
      <alignment horizontal="left" vertical="center"/>
    </xf>
    <xf numFmtId="0" fontId="0" fillId="0" borderId="28" xfId="0" applyFill="1" applyBorder="1" applyAlignment="1" applyProtection="1">
      <alignment horizontal="left" vertical="center"/>
    </xf>
    <xf numFmtId="0" fontId="0" fillId="0" borderId="9" xfId="0" applyFill="1" applyBorder="1" applyAlignment="1" applyProtection="1">
      <alignment horizontal="left" vertical="center"/>
    </xf>
    <xf numFmtId="0" fontId="2" fillId="0" borderId="0" xfId="0" applyFont="1" applyFill="1" applyBorder="1" applyAlignment="1" applyProtection="1">
      <alignment horizontal="left" vertical="center"/>
    </xf>
    <xf numFmtId="0" fontId="0" fillId="0" borderId="0" xfId="0" applyFill="1" applyBorder="1" applyAlignment="1" applyProtection="1"/>
    <xf numFmtId="0" fontId="0" fillId="0" borderId="13" xfId="0" applyFill="1" applyBorder="1" applyAlignment="1" applyProtection="1">
      <alignment horizontal="left" vertical="center"/>
    </xf>
    <xf numFmtId="0" fontId="0" fillId="0" borderId="7" xfId="0" applyFill="1" applyBorder="1" applyAlignment="1" applyProtection="1">
      <alignment horizontal="left" vertical="center"/>
    </xf>
    <xf numFmtId="0" fontId="2" fillId="0" borderId="13" xfId="0" applyFont="1" applyBorder="1" applyAlignment="1" applyProtection="1">
      <alignment horizontal="left" vertical="center" wrapText="1" indent="1"/>
    </xf>
    <xf numFmtId="0" fontId="2" fillId="2" borderId="13" xfId="0" applyFont="1" applyFill="1" applyBorder="1" applyAlignment="1" applyProtection="1">
      <alignment horizontal="left" vertical="center" wrapText="1" indent="1"/>
    </xf>
    <xf numFmtId="0" fontId="2" fillId="0" borderId="16" xfId="0" applyFont="1" applyBorder="1" applyAlignment="1" applyProtection="1">
      <alignment horizontal="left" vertical="center" wrapText="1" indent="1"/>
    </xf>
    <xf numFmtId="0" fontId="0" fillId="0" borderId="0" xfId="0" applyFill="1" applyBorder="1" applyAlignment="1" applyProtection="1">
      <alignment vertical="center"/>
    </xf>
    <xf numFmtId="0" fontId="2" fillId="0" borderId="28" xfId="0" applyFont="1" applyBorder="1" applyAlignment="1" applyProtection="1">
      <alignment horizontal="left" vertical="center" wrapText="1" indent="1"/>
    </xf>
    <xf numFmtId="0" fontId="0" fillId="0" borderId="28" xfId="0" applyBorder="1" applyAlignment="1" applyProtection="1">
      <alignment horizontal="left" vertical="center" wrapText="1" indent="1"/>
    </xf>
    <xf numFmtId="1" fontId="1" fillId="0" borderId="26" xfId="0" applyNumberFormat="1" applyFont="1" applyBorder="1" applyAlignment="1" applyProtection="1">
      <alignment horizontal="right" vertical="center" indent="1"/>
    </xf>
    <xf numFmtId="1" fontId="1" fillId="0" borderId="0" xfId="0" applyNumberFormat="1" applyFont="1" applyFill="1" applyBorder="1" applyAlignment="1" applyProtection="1">
      <alignment horizontal="right" vertical="center" indent="1"/>
    </xf>
    <xf numFmtId="0" fontId="2" fillId="0" borderId="28" xfId="0" applyFont="1" applyFill="1" applyBorder="1" applyAlignment="1" applyProtection="1">
      <alignment horizontal="left" vertical="center" wrapText="1" indent="1"/>
    </xf>
    <xf numFmtId="0" fontId="0" fillId="0" borderId="28" xfId="0" applyFill="1" applyBorder="1" applyAlignment="1" applyProtection="1">
      <alignment horizontal="left" vertical="center" wrapText="1" indent="1"/>
    </xf>
    <xf numFmtId="0" fontId="0" fillId="0" borderId="38" xfId="0" applyBorder="1" applyAlignment="1" applyProtection="1">
      <alignment horizontal="left" vertical="center" wrapText="1" indent="1"/>
    </xf>
    <xf numFmtId="0" fontId="2" fillId="0" borderId="25" xfId="0" applyFont="1" applyBorder="1" applyAlignment="1" applyProtection="1">
      <alignment horizontal="left" vertical="center" wrapText="1" indent="1"/>
    </xf>
    <xf numFmtId="0" fontId="0" fillId="0" borderId="0" xfId="0" applyFill="1" applyBorder="1" applyAlignment="1" applyProtection="1">
      <alignment horizontal="left" vertical="center" indent="1"/>
    </xf>
    <xf numFmtId="0" fontId="2" fillId="0" borderId="7" xfId="0" applyFont="1" applyBorder="1" applyAlignment="1" applyProtection="1">
      <alignment horizontal="left" vertical="center" wrapText="1" indent="1"/>
    </xf>
    <xf numFmtId="0" fontId="2" fillId="2" borderId="7" xfId="0" applyFont="1" applyFill="1" applyBorder="1" applyAlignment="1" applyProtection="1">
      <alignment horizontal="left" vertical="center" wrapText="1" indent="1"/>
    </xf>
    <xf numFmtId="0" fontId="2" fillId="0" borderId="4" xfId="0" applyFont="1" applyBorder="1" applyAlignment="1" applyProtection="1">
      <alignment horizontal="left" vertical="center" wrapText="1" indent="1"/>
    </xf>
    <xf numFmtId="0" fontId="0" fillId="2" borderId="10" xfId="0" applyFill="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xf>
    <xf numFmtId="1" fontId="0" fillId="0" borderId="15" xfId="0" applyNumberFormat="1" applyFill="1" applyBorder="1" applyAlignment="1" applyProtection="1">
      <alignment horizontal="center" vertical="center"/>
      <protection locked="0"/>
    </xf>
    <xf numFmtId="1" fontId="0" fillId="0" borderId="1" xfId="0" applyNumberFormat="1" applyFill="1" applyBorder="1" applyAlignment="1" applyProtection="1">
      <alignment horizontal="center" vertical="center"/>
      <protection locked="0"/>
    </xf>
    <xf numFmtId="1" fontId="0" fillId="0" borderId="2" xfId="0" applyNumberFormat="1" applyFill="1" applyBorder="1" applyAlignment="1" applyProtection="1">
      <alignment horizontal="center" vertical="center"/>
      <protection locked="0"/>
    </xf>
    <xf numFmtId="0" fontId="0" fillId="0" borderId="16" xfId="0" applyFill="1" applyBorder="1" applyAlignment="1" applyProtection="1">
      <alignment horizontal="left" vertical="center"/>
    </xf>
    <xf numFmtId="0" fontId="0" fillId="0" borderId="4" xfId="0" applyFill="1" applyBorder="1" applyAlignment="1" applyProtection="1">
      <alignment horizontal="left" vertical="center"/>
    </xf>
    <xf numFmtId="0" fontId="0" fillId="0" borderId="5" xfId="0" applyFill="1" applyBorder="1" applyAlignment="1" applyProtection="1">
      <alignment horizontal="left" vertical="center"/>
    </xf>
    <xf numFmtId="0" fontId="0" fillId="0" borderId="9" xfId="0" applyBorder="1" applyAlignment="1" applyProtection="1">
      <alignment horizontal="left" vertical="center" wrapText="1" indent="1"/>
    </xf>
    <xf numFmtId="0" fontId="0" fillId="0" borderId="10" xfId="0" applyBorder="1" applyAlignment="1" applyProtection="1">
      <alignment horizontal="left" vertical="center" wrapText="1" indent="1"/>
    </xf>
    <xf numFmtId="0" fontId="2" fillId="0" borderId="21" xfId="0" applyFont="1" applyBorder="1" applyAlignment="1" applyProtection="1">
      <alignment horizontal="left" vertical="center" indent="1"/>
    </xf>
    <xf numFmtId="0" fontId="0" fillId="0" borderId="34" xfId="0" applyBorder="1" applyAlignment="1" applyProtection="1">
      <alignment horizontal="left" vertical="center" wrapText="1" indent="1"/>
    </xf>
    <xf numFmtId="0" fontId="0" fillId="0" borderId="0" xfId="0"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0" borderId="19" xfId="0" applyFont="1" applyBorder="1" applyAlignment="1" applyProtection="1">
      <alignment horizontal="left" vertical="center" wrapText="1" indent="1"/>
    </xf>
    <xf numFmtId="0" fontId="2" fillId="0" borderId="39" xfId="0" applyFont="1" applyBorder="1" applyAlignment="1" applyProtection="1">
      <alignment horizontal="left" vertical="center" wrapText="1" indent="1"/>
    </xf>
    <xf numFmtId="0" fontId="2" fillId="0" borderId="34" xfId="0" applyFont="1" applyBorder="1" applyAlignment="1" applyProtection="1">
      <alignment horizontal="left" vertical="center" wrapText="1" indent="1"/>
    </xf>
    <xf numFmtId="0" fontId="2" fillId="0" borderId="11" xfId="0" applyFont="1" applyBorder="1" applyAlignment="1" applyProtection="1">
      <alignment horizontal="left" vertical="center" wrapText="1" indent="1"/>
    </xf>
    <xf numFmtId="0" fontId="2" fillId="2" borderId="11" xfId="0" applyFont="1" applyFill="1" applyBorder="1" applyAlignment="1" applyProtection="1">
      <alignment horizontal="left" vertical="center" wrapText="1" indent="1"/>
    </xf>
    <xf numFmtId="0" fontId="0" fillId="0" borderId="33" xfId="0" applyBorder="1" applyAlignment="1" applyProtection="1">
      <alignment horizontal="left" vertical="center" wrapText="1" indent="1"/>
    </xf>
    <xf numFmtId="0" fontId="2" fillId="0" borderId="33" xfId="0" applyFont="1" applyBorder="1" applyAlignment="1" applyProtection="1">
      <alignment horizontal="left" vertical="center" wrapText="1" indent="1"/>
    </xf>
    <xf numFmtId="0" fontId="2" fillId="0" borderId="33" xfId="0" applyFont="1" applyFill="1" applyBorder="1" applyAlignment="1" applyProtection="1">
      <alignment horizontal="left" vertical="center" wrapText="1" indent="1"/>
    </xf>
    <xf numFmtId="0" fontId="0" fillId="0" borderId="33" xfId="0" applyFill="1" applyBorder="1" applyAlignment="1" applyProtection="1">
      <alignment horizontal="left" vertical="center" wrapText="1" indent="1"/>
    </xf>
    <xf numFmtId="0" fontId="1" fillId="0" borderId="26" xfId="0" applyFont="1" applyBorder="1" applyAlignment="1" applyProtection="1">
      <alignment horizontal="right" vertical="center" wrapText="1" indent="1"/>
    </xf>
    <xf numFmtId="0" fontId="1" fillId="0" borderId="28" xfId="0" applyFont="1" applyFill="1" applyBorder="1" applyAlignment="1" applyProtection="1">
      <alignment horizontal="right" vertical="center" wrapText="1" indent="1"/>
    </xf>
    <xf numFmtId="0" fontId="1" fillId="0" borderId="0" xfId="0" applyFont="1" applyFill="1" applyBorder="1" applyAlignment="1" applyProtection="1">
      <alignment horizontal="right" vertical="center" wrapText="1" indent="1"/>
    </xf>
    <xf numFmtId="0" fontId="1" fillId="0" borderId="41" xfId="0" applyFont="1" applyFill="1" applyBorder="1" applyAlignment="1" applyProtection="1">
      <alignment horizontal="right" vertical="center" wrapText="1" indent="1"/>
    </xf>
    <xf numFmtId="2" fontId="0" fillId="2" borderId="21" xfId="0" applyNumberFormat="1" applyFill="1" applyBorder="1" applyAlignment="1" applyProtection="1">
      <alignment horizontal="right" vertical="center"/>
    </xf>
    <xf numFmtId="2" fontId="0" fillId="2" borderId="27" xfId="0" applyNumberFormat="1" applyFill="1" applyBorder="1" applyAlignment="1" applyProtection="1">
      <alignment horizontal="right" vertical="center"/>
    </xf>
    <xf numFmtId="2" fontId="0" fillId="2" borderId="22" xfId="0" applyNumberFormat="1" applyFill="1" applyBorder="1" applyAlignment="1" applyProtection="1">
      <alignment horizontal="right" vertical="center"/>
    </xf>
    <xf numFmtId="0" fontId="0" fillId="2" borderId="13" xfId="0" applyFill="1" applyBorder="1" applyAlignment="1" applyProtection="1">
      <alignment horizontal="left" vertical="center"/>
    </xf>
    <xf numFmtId="1" fontId="0" fillId="2" borderId="14" xfId="0" applyNumberFormat="1" applyFill="1" applyBorder="1" applyAlignment="1" applyProtection="1">
      <alignment horizontal="center" vertical="center"/>
      <protection locked="0"/>
    </xf>
    <xf numFmtId="0" fontId="0" fillId="0" borderId="15"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2" borderId="14" xfId="0" applyFont="1" applyFill="1" applyBorder="1" applyAlignment="1" applyProtection="1">
      <alignment horizontal="center" vertical="center" wrapText="1"/>
      <protection locked="0"/>
    </xf>
    <xf numFmtId="0" fontId="0" fillId="2" borderId="8" xfId="0" applyFont="1" applyFill="1" applyBorder="1" applyAlignment="1" applyProtection="1">
      <alignment horizontal="center" vertical="center" wrapText="1"/>
      <protection locked="0"/>
    </xf>
    <xf numFmtId="0" fontId="0" fillId="2" borderId="10" xfId="0" applyFont="1" applyFill="1" applyBorder="1" applyAlignment="1" applyProtection="1">
      <alignment horizontal="center" vertical="center" wrapText="1"/>
      <protection locked="0"/>
    </xf>
    <xf numFmtId="2" fontId="0" fillId="2" borderId="21" xfId="0" applyNumberFormat="1" applyFont="1" applyFill="1" applyBorder="1" applyAlignment="1" applyProtection="1">
      <alignment horizontal="right" vertical="center" wrapText="1"/>
    </xf>
    <xf numFmtId="2" fontId="1" fillId="2" borderId="20" xfId="0" applyNumberFormat="1" applyFont="1" applyFill="1" applyBorder="1" applyAlignment="1" applyProtection="1">
      <alignment horizontal="right" vertical="center" wrapText="1"/>
    </xf>
    <xf numFmtId="2" fontId="0" fillId="2" borderId="27" xfId="0" applyNumberFormat="1" applyFont="1" applyFill="1" applyBorder="1" applyAlignment="1" applyProtection="1">
      <alignment horizontal="right" vertical="center" wrapText="1"/>
    </xf>
    <xf numFmtId="2" fontId="0" fillId="2" borderId="22" xfId="0" applyNumberFormat="1" applyFont="1" applyFill="1" applyBorder="1" applyAlignment="1" applyProtection="1">
      <alignment horizontal="right" vertical="center" wrapText="1"/>
    </xf>
    <xf numFmtId="2" fontId="0" fillId="0" borderId="21" xfId="0" applyNumberFormat="1" applyFont="1" applyBorder="1" applyAlignment="1" applyProtection="1">
      <alignment horizontal="right" vertical="center" wrapText="1"/>
    </xf>
    <xf numFmtId="2" fontId="0" fillId="0" borderId="27" xfId="0" applyNumberFormat="1" applyFont="1" applyBorder="1" applyAlignment="1" applyProtection="1">
      <alignment horizontal="right" vertical="center" wrapText="1"/>
    </xf>
    <xf numFmtId="2" fontId="0" fillId="0" borderId="22" xfId="0" applyNumberFormat="1" applyFont="1" applyBorder="1" applyAlignment="1" applyProtection="1">
      <alignment horizontal="right" vertical="center" wrapText="1"/>
    </xf>
    <xf numFmtId="2" fontId="1" fillId="0" borderId="20" xfId="0" applyNumberFormat="1" applyFont="1" applyBorder="1" applyAlignment="1" applyProtection="1">
      <alignment horizontal="right" vertical="center" wrapText="1"/>
    </xf>
    <xf numFmtId="2" fontId="0" fillId="0" borderId="40" xfId="0" applyNumberFormat="1" applyFont="1" applyBorder="1" applyAlignment="1" applyProtection="1">
      <alignment horizontal="right" vertical="center" wrapText="1"/>
    </xf>
    <xf numFmtId="2" fontId="1" fillId="0" borderId="20" xfId="0" applyNumberFormat="1" applyFont="1" applyFill="1" applyBorder="1" applyAlignment="1" applyProtection="1">
      <alignment horizontal="right" vertical="center" wrapText="1"/>
    </xf>
    <xf numFmtId="2" fontId="1" fillId="0" borderId="42" xfId="0" applyNumberFormat="1" applyFont="1" applyBorder="1" applyAlignment="1" applyProtection="1">
      <alignment horizontal="right" vertical="center" wrapText="1"/>
    </xf>
    <xf numFmtId="1" fontId="0" fillId="0" borderId="34" xfId="0" applyNumberFormat="1" applyFill="1" applyBorder="1" applyAlignment="1" applyProtection="1">
      <alignment horizontal="center" vertical="center"/>
    </xf>
    <xf numFmtId="1" fontId="0" fillId="0" borderId="0" xfId="0" applyNumberFormat="1" applyFill="1" applyBorder="1" applyAlignment="1" applyProtection="1">
      <alignment horizontal="center" vertical="center" wrapText="1"/>
    </xf>
    <xf numFmtId="0" fontId="2" fillId="0" borderId="43" xfId="0" applyFont="1" applyBorder="1" applyAlignment="1" applyProtection="1">
      <alignment horizontal="left" vertical="center" wrapText="1" indent="1"/>
    </xf>
    <xf numFmtId="2" fontId="2" fillId="0" borderId="0" xfId="0" applyNumberFormat="1" applyFont="1" applyFill="1" applyBorder="1" applyAlignment="1" applyProtection="1">
      <alignment horizontal="left" vertical="center" wrapText="1"/>
    </xf>
    <xf numFmtId="1" fontId="0" fillId="0" borderId="28" xfId="0" applyNumberFormat="1" applyBorder="1" applyAlignment="1" applyProtection="1">
      <alignment horizontal="center" vertical="center"/>
    </xf>
    <xf numFmtId="1" fontId="0" fillId="0" borderId="28" xfId="0" applyNumberFormat="1" applyFill="1" applyBorder="1" applyAlignment="1" applyProtection="1">
      <alignment horizontal="center" vertical="center"/>
    </xf>
    <xf numFmtId="0" fontId="3" fillId="0" borderId="24" xfId="0" applyFont="1" applyBorder="1" applyAlignment="1" applyProtection="1">
      <alignment vertical="center"/>
    </xf>
    <xf numFmtId="0" fontId="0" fillId="0" borderId="24" xfId="0" applyBorder="1" applyAlignment="1">
      <alignment vertical="center"/>
    </xf>
    <xf numFmtId="0" fontId="2" fillId="0" borderId="13" xfId="0" applyFont="1"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2" fillId="2" borderId="13" xfId="0" applyFont="1" applyFill="1" applyBorder="1" applyAlignment="1" applyProtection="1">
      <alignment horizontal="left" vertical="center" wrapText="1" indent="1"/>
    </xf>
    <xf numFmtId="0" fontId="0" fillId="2" borderId="14" xfId="0" applyFill="1" applyBorder="1" applyAlignment="1" applyProtection="1">
      <alignment horizontal="left" vertical="center" wrapText="1" indent="1"/>
    </xf>
    <xf numFmtId="0" fontId="11" fillId="3" borderId="31" xfId="0" applyFont="1" applyFill="1" applyBorder="1" applyAlignment="1" applyProtection="1">
      <alignment vertical="center" wrapText="1"/>
    </xf>
    <xf numFmtId="0" fontId="12" fillId="3" borderId="0" xfId="0" applyFont="1" applyFill="1" applyBorder="1" applyAlignment="1">
      <alignment vertical="center" wrapText="1"/>
    </xf>
    <xf numFmtId="0" fontId="12" fillId="3" borderId="0" xfId="0" applyFont="1" applyFill="1" applyBorder="1" applyAlignment="1">
      <alignment wrapText="1"/>
    </xf>
    <xf numFmtId="0" fontId="0" fillId="3" borderId="31" xfId="0" applyFill="1" applyBorder="1" applyAlignment="1" applyProtection="1">
      <alignment vertical="top" wrapText="1"/>
    </xf>
    <xf numFmtId="0" fontId="0" fillId="3" borderId="0" xfId="0" applyFill="1" applyBorder="1" applyAlignment="1">
      <alignment wrapText="1"/>
    </xf>
    <xf numFmtId="0" fontId="0" fillId="3" borderId="32" xfId="0" applyFill="1" applyBorder="1" applyAlignment="1">
      <alignment wrapText="1"/>
    </xf>
    <xf numFmtId="0" fontId="1" fillId="3" borderId="31" xfId="0" applyFont="1" applyFill="1" applyBorder="1" applyAlignment="1">
      <alignment vertical="top" wrapText="1"/>
    </xf>
    <xf numFmtId="0" fontId="1" fillId="3" borderId="0" xfId="0" applyFont="1" applyFill="1" applyBorder="1" applyAlignment="1">
      <alignment wrapText="1"/>
    </xf>
    <xf numFmtId="0" fontId="1" fillId="3" borderId="32" xfId="0" applyFont="1" applyFill="1" applyBorder="1" applyAlignment="1">
      <alignment wrapText="1"/>
    </xf>
    <xf numFmtId="0" fontId="9" fillId="3" borderId="31" xfId="1" applyFill="1" applyBorder="1" applyAlignment="1">
      <alignment wrapText="1"/>
    </xf>
    <xf numFmtId="0" fontId="7" fillId="3" borderId="31" xfId="0" applyFont="1" applyFill="1" applyBorder="1" applyAlignment="1" applyProtection="1">
      <alignment wrapText="1"/>
    </xf>
    <xf numFmtId="0" fontId="7" fillId="3" borderId="0" xfId="0" applyFont="1" applyFill="1" applyBorder="1" applyAlignment="1">
      <alignment wrapText="1"/>
    </xf>
    <xf numFmtId="0" fontId="7" fillId="3" borderId="32" xfId="0" applyFont="1" applyFill="1" applyBorder="1" applyAlignment="1">
      <alignment wrapText="1"/>
    </xf>
    <xf numFmtId="0" fontId="10" fillId="3" borderId="31" xfId="0" applyFont="1" applyFill="1" applyBorder="1" applyAlignment="1">
      <alignment wrapText="1"/>
    </xf>
    <xf numFmtId="0" fontId="10" fillId="3" borderId="0" xfId="0" applyFont="1" applyFill="1" applyBorder="1" applyAlignment="1">
      <alignment wrapText="1"/>
    </xf>
    <xf numFmtId="0" fontId="10" fillId="3" borderId="32" xfId="0" applyFont="1" applyFill="1" applyBorder="1" applyAlignment="1">
      <alignment wrapText="1"/>
    </xf>
    <xf numFmtId="0" fontId="0" fillId="3" borderId="31" xfId="0" applyFill="1" applyBorder="1" applyAlignment="1" applyProtection="1"/>
    <xf numFmtId="0" fontId="0" fillId="3" borderId="0" xfId="0" applyFill="1" applyBorder="1" applyAlignment="1"/>
    <xf numFmtId="0" fontId="0" fillId="3" borderId="32" xfId="0" applyFill="1" applyBorder="1" applyAlignment="1"/>
    <xf numFmtId="0" fontId="9" fillId="3" borderId="31" xfId="1" applyFill="1" applyBorder="1" applyAlignment="1" applyProtection="1"/>
    <xf numFmtId="0" fontId="0" fillId="3" borderId="31" xfId="0" applyFill="1" applyBorder="1" applyAlignment="1" applyProtection="1">
      <alignment wrapText="1"/>
    </xf>
    <xf numFmtId="0" fontId="2" fillId="0" borderId="16" xfId="0" applyFont="1" applyBorder="1" applyAlignment="1" applyProtection="1">
      <alignment horizontal="left" vertical="center" wrapText="1" indent="1"/>
    </xf>
    <xf numFmtId="0" fontId="0" fillId="0" borderId="24" xfId="0" applyBorder="1" applyAlignment="1" applyProtection="1">
      <alignment vertical="center"/>
    </xf>
    <xf numFmtId="0" fontId="8" fillId="0" borderId="0" xfId="0" applyFont="1" applyFill="1" applyBorder="1" applyAlignment="1" applyProtection="1">
      <alignment horizontal="left" vertical="center" wrapText="1"/>
    </xf>
    <xf numFmtId="0" fontId="3" fillId="0" borderId="0" xfId="0" applyFont="1" applyBorder="1" applyAlignment="1" applyProtection="1">
      <alignment vertical="center"/>
    </xf>
    <xf numFmtId="0" fontId="0" fillId="0" borderId="0" xfId="0" applyBorder="1" applyAlignment="1">
      <alignment vertical="center"/>
    </xf>
    <xf numFmtId="0" fontId="0" fillId="0" borderId="0" xfId="0" applyAlignment="1">
      <alignment vertical="center"/>
    </xf>
    <xf numFmtId="0" fontId="2" fillId="0" borderId="18" xfId="0" applyFont="1" applyBorder="1" applyAlignment="1" applyProtection="1">
      <alignment horizontal="left" vertical="center" wrapText="1" indent="1"/>
    </xf>
    <xf numFmtId="0" fontId="0" fillId="0" borderId="19" xfId="0" applyBorder="1" applyAlignment="1">
      <alignment horizontal="left" vertical="center" wrapText="1" indent="1"/>
    </xf>
    <xf numFmtId="0" fontId="1" fillId="0" borderId="0" xfId="0" applyFont="1" applyAlignment="1"/>
    <xf numFmtId="0" fontId="0" fillId="0" borderId="0" xfId="0" applyAlignment="1"/>
    <xf numFmtId="0" fontId="7" fillId="0" borderId="0" xfId="0" applyFont="1" applyAlignment="1">
      <alignment vertical="center"/>
    </xf>
    <xf numFmtId="0" fontId="1"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1" fillId="0" borderId="0" xfId="0" applyFont="1" applyAlignment="1">
      <alignment wrapText="1"/>
    </xf>
    <xf numFmtId="0" fontId="0" fillId="0" borderId="0" xfId="0" applyAlignment="1">
      <alignment vertical="top"/>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14</xdr:row>
          <xdr:rowOff>0</xdr:rowOff>
        </xdr:from>
        <xdr:to>
          <xdr:col>0</xdr:col>
          <xdr:colOff>533400</xdr:colOff>
          <xdr:row>24</xdr:row>
          <xdr:rowOff>14855</xdr:rowOff>
        </xdr:to>
        <xdr:grpSp>
          <xdr:nvGrpSpPr>
            <xdr:cNvPr id="8" name="Ryhmä 7">
              <a:extLst>
                <a:ext uri="{FF2B5EF4-FFF2-40B4-BE49-F238E27FC236}">
                  <a16:creationId xmlns:a16="http://schemas.microsoft.com/office/drawing/2014/main" id="{00000000-0008-0000-0000-000008000000}"/>
                </a:ext>
              </a:extLst>
            </xdr:cNvPr>
            <xdr:cNvGrpSpPr/>
          </xdr:nvGrpSpPr>
          <xdr:grpSpPr>
            <a:xfrm>
              <a:off x="57150" y="4000500"/>
              <a:ext cx="476250" cy="2300855"/>
              <a:chOff x="0" y="4076700"/>
              <a:chExt cx="476250" cy="2300855"/>
            </a:xfrm>
          </xdr:grpSpPr>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72" name="Ryhmä 71">
                <a:extLst>
                  <a:ext uri="{FF2B5EF4-FFF2-40B4-BE49-F238E27FC236}">
                    <a16:creationId xmlns:a16="http://schemas.microsoft.com/office/drawing/2014/main" id="{00000000-0008-0000-0000-000048000000}"/>
                  </a:ext>
                </a:extLst>
              </xdr:cNvPr>
              <xdr:cNvGrpSpPr/>
            </xdr:nvGrpSpPr>
            <xdr:grpSpPr>
              <a:xfrm>
                <a:off x="0" y="5437452"/>
                <a:ext cx="473176" cy="479075"/>
                <a:chOff x="0" y="212827"/>
                <a:chExt cx="473176" cy="475738"/>
              </a:xfrm>
            </xdr:grpSpPr>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73" name="Ryhmä 72">
                <a:extLst>
                  <a:ext uri="{FF2B5EF4-FFF2-40B4-BE49-F238E27FC236}">
                    <a16:creationId xmlns:a16="http://schemas.microsoft.com/office/drawing/2014/main" id="{00000000-0008-0000-0000-000049000000}"/>
                  </a:ext>
                </a:extLst>
              </xdr:cNvPr>
              <xdr:cNvGrpSpPr/>
            </xdr:nvGrpSpPr>
            <xdr:grpSpPr>
              <a:xfrm>
                <a:off x="0" y="5898478"/>
                <a:ext cx="473176" cy="479077"/>
                <a:chOff x="0" y="212828"/>
                <a:chExt cx="473176" cy="475740"/>
              </a:xfrm>
            </xdr:grpSpPr>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xdr:row>
          <xdr:rowOff>0</xdr:rowOff>
        </xdr:from>
        <xdr:to>
          <xdr:col>2</xdr:col>
          <xdr:colOff>530326</xdr:colOff>
          <xdr:row>24</xdr:row>
          <xdr:rowOff>14868</xdr:rowOff>
        </xdr:to>
        <xdr:grpSp>
          <xdr:nvGrpSpPr>
            <xdr:cNvPr id="7" name="Ryhmä 6">
              <a:extLst>
                <a:ext uri="{FF2B5EF4-FFF2-40B4-BE49-F238E27FC236}">
                  <a16:creationId xmlns:a16="http://schemas.microsoft.com/office/drawing/2014/main" id="{00000000-0008-0000-0000-000007000000}"/>
                </a:ext>
              </a:extLst>
            </xdr:cNvPr>
            <xdr:cNvGrpSpPr/>
          </xdr:nvGrpSpPr>
          <xdr:grpSpPr>
            <a:xfrm>
              <a:off x="1758950" y="4000500"/>
              <a:ext cx="473176" cy="2300868"/>
              <a:chOff x="1701800" y="4076700"/>
              <a:chExt cx="473176" cy="2300868"/>
            </a:xfrm>
          </xdr:grpSpPr>
          <xdr:grpSp>
            <xdr:nvGrpSpPr>
              <xdr:cNvPr id="84" name="Ryhmä 83">
                <a:extLst>
                  <a:ext uri="{FF2B5EF4-FFF2-40B4-BE49-F238E27FC236}">
                    <a16:creationId xmlns:a16="http://schemas.microsoft.com/office/drawing/2014/main" id="{00000000-0008-0000-0000-000054000000}"/>
                  </a:ext>
                </a:extLst>
              </xdr:cNvPr>
              <xdr:cNvGrpSpPr/>
            </xdr:nvGrpSpPr>
            <xdr:grpSpPr>
              <a:xfrm>
                <a:off x="1701800" y="4076700"/>
                <a:ext cx="473176" cy="463652"/>
                <a:chOff x="0" y="212828"/>
                <a:chExt cx="473176" cy="475738"/>
              </a:xfrm>
            </xdr:grpSpPr>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87" name="Ryhmä 86">
                <a:extLst>
                  <a:ext uri="{FF2B5EF4-FFF2-40B4-BE49-F238E27FC236}">
                    <a16:creationId xmlns:a16="http://schemas.microsoft.com/office/drawing/2014/main" id="{00000000-0008-0000-0000-000057000000}"/>
                  </a:ext>
                </a:extLst>
              </xdr:cNvPr>
              <xdr:cNvGrpSpPr/>
            </xdr:nvGrpSpPr>
            <xdr:grpSpPr>
              <a:xfrm>
                <a:off x="1701800" y="4523044"/>
                <a:ext cx="473176" cy="1854524"/>
                <a:chOff x="0" y="672484"/>
                <a:chExt cx="473176" cy="1843461"/>
              </a:xfrm>
            </xdr:grpSpPr>
            <xdr:grpSp>
              <xdr:nvGrpSpPr>
                <xdr:cNvPr id="88" name="Ryhmä 87">
                  <a:extLst>
                    <a:ext uri="{FF2B5EF4-FFF2-40B4-BE49-F238E27FC236}">
                      <a16:creationId xmlns:a16="http://schemas.microsoft.com/office/drawing/2014/main" id="{00000000-0008-0000-0000-000058000000}"/>
                    </a:ext>
                  </a:extLst>
                </xdr:cNvPr>
                <xdr:cNvGrpSpPr/>
              </xdr:nvGrpSpPr>
              <xdr:grpSpPr>
                <a:xfrm>
                  <a:off x="0" y="672484"/>
                  <a:ext cx="473176" cy="475752"/>
                  <a:chOff x="0" y="212826"/>
                  <a:chExt cx="473176" cy="475752"/>
                </a:xfrm>
              </xdr:grpSpPr>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89" name="Ryhmä 88">
                  <a:extLst>
                    <a:ext uri="{FF2B5EF4-FFF2-40B4-BE49-F238E27FC236}">
                      <a16:creationId xmlns:a16="http://schemas.microsoft.com/office/drawing/2014/main" id="{00000000-0008-0000-0000-000059000000}"/>
                    </a:ext>
                  </a:extLst>
                </xdr:cNvPr>
                <xdr:cNvGrpSpPr/>
              </xdr:nvGrpSpPr>
              <xdr:grpSpPr>
                <a:xfrm>
                  <a:off x="0" y="1127624"/>
                  <a:ext cx="473176" cy="475764"/>
                  <a:chOff x="0" y="212814"/>
                  <a:chExt cx="473176" cy="475764"/>
                </a:xfrm>
              </xdr:grpSpPr>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90" name="Ryhmä 89">
                  <a:extLst>
                    <a:ext uri="{FF2B5EF4-FFF2-40B4-BE49-F238E27FC236}">
                      <a16:creationId xmlns:a16="http://schemas.microsoft.com/office/drawing/2014/main" id="{00000000-0008-0000-0000-00005A000000}"/>
                    </a:ext>
                  </a:extLst>
                </xdr:cNvPr>
                <xdr:cNvGrpSpPr/>
              </xdr:nvGrpSpPr>
              <xdr:grpSpPr>
                <a:xfrm>
                  <a:off x="0" y="1582370"/>
                  <a:ext cx="473176" cy="475760"/>
                  <a:chOff x="0" y="212818"/>
                  <a:chExt cx="473176" cy="475760"/>
                </a:xfrm>
              </xdr:grpSpPr>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91" name="Ryhmä 90">
                  <a:extLst>
                    <a:ext uri="{FF2B5EF4-FFF2-40B4-BE49-F238E27FC236}">
                      <a16:creationId xmlns:a16="http://schemas.microsoft.com/office/drawing/2014/main" id="{00000000-0008-0000-0000-00005B000000}"/>
                    </a:ext>
                  </a:extLst>
                </xdr:cNvPr>
                <xdr:cNvGrpSpPr/>
              </xdr:nvGrpSpPr>
              <xdr:grpSpPr>
                <a:xfrm>
                  <a:off x="0" y="2040181"/>
                  <a:ext cx="473176" cy="475764"/>
                  <a:chOff x="0" y="212815"/>
                  <a:chExt cx="473176" cy="475764"/>
                </a:xfrm>
              </xdr:grpSpPr>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59656</xdr:colOff>
          <xdr:row>14</xdr:row>
          <xdr:rowOff>0</xdr:rowOff>
        </xdr:from>
        <xdr:to>
          <xdr:col>4</xdr:col>
          <xdr:colOff>530827</xdr:colOff>
          <xdr:row>24</xdr:row>
          <xdr:rowOff>14868</xdr:rowOff>
        </xdr:to>
        <xdr:grpSp>
          <xdr:nvGrpSpPr>
            <xdr:cNvPr id="6" name="Ryhmä 5">
              <a:extLst>
                <a:ext uri="{FF2B5EF4-FFF2-40B4-BE49-F238E27FC236}">
                  <a16:creationId xmlns:a16="http://schemas.microsoft.com/office/drawing/2014/main" id="{00000000-0008-0000-0000-000006000000}"/>
                </a:ext>
              </a:extLst>
            </xdr:cNvPr>
            <xdr:cNvGrpSpPr/>
          </xdr:nvGrpSpPr>
          <xdr:grpSpPr>
            <a:xfrm>
              <a:off x="3463256" y="4000500"/>
              <a:ext cx="471171" cy="2300868"/>
              <a:chOff x="3406106" y="4076700"/>
              <a:chExt cx="471171" cy="2300868"/>
            </a:xfrm>
          </xdr:grpSpPr>
          <xdr:grpSp>
            <xdr:nvGrpSpPr>
              <xdr:cNvPr id="100" name="Ryhmä 99">
                <a:extLst>
                  <a:ext uri="{FF2B5EF4-FFF2-40B4-BE49-F238E27FC236}">
                    <a16:creationId xmlns:a16="http://schemas.microsoft.com/office/drawing/2014/main" id="{00000000-0008-0000-0000-000064000000}"/>
                  </a:ext>
                </a:extLst>
              </xdr:cNvPr>
              <xdr:cNvGrpSpPr/>
            </xdr:nvGrpSpPr>
            <xdr:grpSpPr>
              <a:xfrm>
                <a:off x="3406106" y="4076700"/>
                <a:ext cx="470670" cy="463652"/>
                <a:chOff x="0" y="212828"/>
                <a:chExt cx="473176" cy="475738"/>
              </a:xfrm>
            </xdr:grpSpPr>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103" name="Ryhmä 102">
                <a:extLst>
                  <a:ext uri="{FF2B5EF4-FFF2-40B4-BE49-F238E27FC236}">
                    <a16:creationId xmlns:a16="http://schemas.microsoft.com/office/drawing/2014/main" id="{00000000-0008-0000-0000-000067000000}"/>
                  </a:ext>
                </a:extLst>
              </xdr:cNvPr>
              <xdr:cNvGrpSpPr/>
            </xdr:nvGrpSpPr>
            <xdr:grpSpPr>
              <a:xfrm>
                <a:off x="3406106" y="4523044"/>
                <a:ext cx="471171" cy="1854524"/>
                <a:chOff x="0" y="672484"/>
                <a:chExt cx="473176" cy="1843461"/>
              </a:xfrm>
            </xdr:grpSpPr>
            <xdr:grpSp>
              <xdr:nvGrpSpPr>
                <xdr:cNvPr id="104" name="Ryhmä 103">
                  <a:extLst>
                    <a:ext uri="{FF2B5EF4-FFF2-40B4-BE49-F238E27FC236}">
                      <a16:creationId xmlns:a16="http://schemas.microsoft.com/office/drawing/2014/main" id="{00000000-0008-0000-0000-000068000000}"/>
                    </a:ext>
                  </a:extLst>
                </xdr:cNvPr>
                <xdr:cNvGrpSpPr/>
              </xdr:nvGrpSpPr>
              <xdr:grpSpPr>
                <a:xfrm>
                  <a:off x="0" y="672484"/>
                  <a:ext cx="473176" cy="475752"/>
                  <a:chOff x="0" y="212826"/>
                  <a:chExt cx="473176" cy="475752"/>
                </a:xfrm>
              </xdr:grpSpPr>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105" name="Ryhmä 104">
                  <a:extLst>
                    <a:ext uri="{FF2B5EF4-FFF2-40B4-BE49-F238E27FC236}">
                      <a16:creationId xmlns:a16="http://schemas.microsoft.com/office/drawing/2014/main" id="{00000000-0008-0000-0000-000069000000}"/>
                    </a:ext>
                  </a:extLst>
                </xdr:cNvPr>
                <xdr:cNvGrpSpPr/>
              </xdr:nvGrpSpPr>
              <xdr:grpSpPr>
                <a:xfrm>
                  <a:off x="0" y="1127624"/>
                  <a:ext cx="473176" cy="475764"/>
                  <a:chOff x="0" y="212814"/>
                  <a:chExt cx="473176" cy="475764"/>
                </a:xfrm>
              </xdr:grpSpPr>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106" name="Ryhmä 105">
                  <a:extLst>
                    <a:ext uri="{FF2B5EF4-FFF2-40B4-BE49-F238E27FC236}">
                      <a16:creationId xmlns:a16="http://schemas.microsoft.com/office/drawing/2014/main" id="{00000000-0008-0000-0000-00006A000000}"/>
                    </a:ext>
                  </a:extLst>
                </xdr:cNvPr>
                <xdr:cNvGrpSpPr/>
              </xdr:nvGrpSpPr>
              <xdr:grpSpPr>
                <a:xfrm>
                  <a:off x="0" y="1582370"/>
                  <a:ext cx="473176" cy="475760"/>
                  <a:chOff x="0" y="212818"/>
                  <a:chExt cx="473176" cy="475760"/>
                </a:xfrm>
              </xdr:grpSpPr>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107" name="Ryhmä 106">
                  <a:extLst>
                    <a:ext uri="{FF2B5EF4-FFF2-40B4-BE49-F238E27FC236}">
                      <a16:creationId xmlns:a16="http://schemas.microsoft.com/office/drawing/2014/main" id="{00000000-0008-0000-0000-00006B000000}"/>
                    </a:ext>
                  </a:extLst>
                </xdr:cNvPr>
                <xdr:cNvGrpSpPr/>
              </xdr:nvGrpSpPr>
              <xdr:grpSpPr>
                <a:xfrm>
                  <a:off x="0" y="2040181"/>
                  <a:ext cx="473176" cy="475764"/>
                  <a:chOff x="0" y="212815"/>
                  <a:chExt cx="473176" cy="475764"/>
                </a:xfrm>
              </xdr:grpSpPr>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xdr:twoCellAnchor editAs="oneCell">
    <xdr:from>
      <xdr:col>4</xdr:col>
      <xdr:colOff>203199</xdr:colOff>
      <xdr:row>0</xdr:row>
      <xdr:rowOff>69849</xdr:rowOff>
    </xdr:from>
    <xdr:to>
      <xdr:col>5</xdr:col>
      <xdr:colOff>814047</xdr:colOff>
      <xdr:row>11</xdr:row>
      <xdr:rowOff>24455</xdr:rowOff>
    </xdr:to>
    <xdr:pic>
      <xdr:nvPicPr>
        <xdr:cNvPr id="31" name="Kuva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6799" y="69849"/>
          <a:ext cx="1461748" cy="3040706"/>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63500</xdr:colOff>
          <xdr:row>29</xdr:row>
          <xdr:rowOff>0</xdr:rowOff>
        </xdr:from>
        <xdr:to>
          <xdr:col>0</xdr:col>
          <xdr:colOff>539750</xdr:colOff>
          <xdr:row>39</xdr:row>
          <xdr:rowOff>14855</xdr:rowOff>
        </xdr:to>
        <xdr:grpSp>
          <xdr:nvGrpSpPr>
            <xdr:cNvPr id="570" name="Ryhmä 569">
              <a:extLst>
                <a:ext uri="{FF2B5EF4-FFF2-40B4-BE49-F238E27FC236}">
                  <a16:creationId xmlns:a16="http://schemas.microsoft.com/office/drawing/2014/main" id="{00000000-0008-0000-0000-00003A020000}"/>
                </a:ext>
              </a:extLst>
            </xdr:cNvPr>
            <xdr:cNvGrpSpPr/>
          </xdr:nvGrpSpPr>
          <xdr:grpSpPr>
            <a:xfrm>
              <a:off x="63500" y="7810500"/>
              <a:ext cx="476250" cy="2300855"/>
              <a:chOff x="0" y="4076700"/>
              <a:chExt cx="476250" cy="2300855"/>
            </a:xfrm>
          </xdr:grpSpPr>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577" name="Ryhmä 576">
                <a:extLst>
                  <a:ext uri="{FF2B5EF4-FFF2-40B4-BE49-F238E27FC236}">
                    <a16:creationId xmlns:a16="http://schemas.microsoft.com/office/drawing/2014/main" id="{00000000-0008-0000-0000-000041020000}"/>
                  </a:ext>
                </a:extLst>
              </xdr:cNvPr>
              <xdr:cNvGrpSpPr/>
            </xdr:nvGrpSpPr>
            <xdr:grpSpPr>
              <a:xfrm>
                <a:off x="0" y="5437452"/>
                <a:ext cx="473176" cy="479075"/>
                <a:chOff x="0" y="212827"/>
                <a:chExt cx="473176" cy="475738"/>
              </a:xfrm>
            </xdr:grpSpPr>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578" name="Ryhmä 577">
                <a:extLst>
                  <a:ext uri="{FF2B5EF4-FFF2-40B4-BE49-F238E27FC236}">
                    <a16:creationId xmlns:a16="http://schemas.microsoft.com/office/drawing/2014/main" id="{00000000-0008-0000-0000-000042020000}"/>
                  </a:ext>
                </a:extLst>
              </xdr:cNvPr>
              <xdr:cNvGrpSpPr/>
            </xdr:nvGrpSpPr>
            <xdr:grpSpPr>
              <a:xfrm>
                <a:off x="0" y="5898478"/>
                <a:ext cx="473176" cy="479077"/>
                <a:chOff x="0" y="212828"/>
                <a:chExt cx="473176" cy="475740"/>
              </a:xfrm>
            </xdr:grpSpPr>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63500</xdr:colOff>
          <xdr:row>29</xdr:row>
          <xdr:rowOff>0</xdr:rowOff>
        </xdr:from>
        <xdr:to>
          <xdr:col>2</xdr:col>
          <xdr:colOff>536676</xdr:colOff>
          <xdr:row>39</xdr:row>
          <xdr:rowOff>14868</xdr:rowOff>
        </xdr:to>
        <xdr:grpSp>
          <xdr:nvGrpSpPr>
            <xdr:cNvPr id="583" name="Ryhmä 582">
              <a:extLst>
                <a:ext uri="{FF2B5EF4-FFF2-40B4-BE49-F238E27FC236}">
                  <a16:creationId xmlns:a16="http://schemas.microsoft.com/office/drawing/2014/main" id="{00000000-0008-0000-0000-000047020000}"/>
                </a:ext>
              </a:extLst>
            </xdr:cNvPr>
            <xdr:cNvGrpSpPr/>
          </xdr:nvGrpSpPr>
          <xdr:grpSpPr>
            <a:xfrm>
              <a:off x="1765300" y="7810500"/>
              <a:ext cx="473176" cy="2300868"/>
              <a:chOff x="1701800" y="4076700"/>
              <a:chExt cx="473176" cy="2300868"/>
            </a:xfrm>
          </xdr:grpSpPr>
          <xdr:grpSp>
            <xdr:nvGrpSpPr>
              <xdr:cNvPr id="584" name="Ryhmä 583">
                <a:extLst>
                  <a:ext uri="{FF2B5EF4-FFF2-40B4-BE49-F238E27FC236}">
                    <a16:creationId xmlns:a16="http://schemas.microsoft.com/office/drawing/2014/main" id="{00000000-0008-0000-0000-000048020000}"/>
                  </a:ext>
                </a:extLst>
              </xdr:cNvPr>
              <xdr:cNvGrpSpPr/>
            </xdr:nvGrpSpPr>
            <xdr:grpSpPr>
              <a:xfrm>
                <a:off x="1701800" y="4076700"/>
                <a:ext cx="473176" cy="463652"/>
                <a:chOff x="0" y="212828"/>
                <a:chExt cx="473176" cy="475738"/>
              </a:xfrm>
            </xdr:grpSpPr>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585" name="Ryhmä 584">
                <a:extLst>
                  <a:ext uri="{FF2B5EF4-FFF2-40B4-BE49-F238E27FC236}">
                    <a16:creationId xmlns:a16="http://schemas.microsoft.com/office/drawing/2014/main" id="{00000000-0008-0000-0000-000049020000}"/>
                  </a:ext>
                </a:extLst>
              </xdr:cNvPr>
              <xdr:cNvGrpSpPr/>
            </xdr:nvGrpSpPr>
            <xdr:grpSpPr>
              <a:xfrm>
                <a:off x="1701800" y="4523044"/>
                <a:ext cx="473176" cy="1854524"/>
                <a:chOff x="0" y="672484"/>
                <a:chExt cx="473176" cy="1843461"/>
              </a:xfrm>
            </xdr:grpSpPr>
            <xdr:grpSp>
              <xdr:nvGrpSpPr>
                <xdr:cNvPr id="586" name="Ryhmä 585">
                  <a:extLst>
                    <a:ext uri="{FF2B5EF4-FFF2-40B4-BE49-F238E27FC236}">
                      <a16:creationId xmlns:a16="http://schemas.microsoft.com/office/drawing/2014/main" id="{00000000-0008-0000-0000-00004A020000}"/>
                    </a:ext>
                  </a:extLst>
                </xdr:cNvPr>
                <xdr:cNvGrpSpPr/>
              </xdr:nvGrpSpPr>
              <xdr:grpSpPr>
                <a:xfrm>
                  <a:off x="0" y="672484"/>
                  <a:ext cx="473176" cy="475752"/>
                  <a:chOff x="0" y="212826"/>
                  <a:chExt cx="473176" cy="475752"/>
                </a:xfrm>
              </xdr:grpSpPr>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587" name="Ryhmä 586">
                  <a:extLst>
                    <a:ext uri="{FF2B5EF4-FFF2-40B4-BE49-F238E27FC236}">
                      <a16:creationId xmlns:a16="http://schemas.microsoft.com/office/drawing/2014/main" id="{00000000-0008-0000-0000-00004B020000}"/>
                    </a:ext>
                  </a:extLst>
                </xdr:cNvPr>
                <xdr:cNvGrpSpPr/>
              </xdr:nvGrpSpPr>
              <xdr:grpSpPr>
                <a:xfrm>
                  <a:off x="0" y="1127624"/>
                  <a:ext cx="473176" cy="475764"/>
                  <a:chOff x="0" y="212814"/>
                  <a:chExt cx="473176" cy="475764"/>
                </a:xfrm>
              </xdr:grpSpPr>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588" name="Ryhmä 587">
                  <a:extLst>
                    <a:ext uri="{FF2B5EF4-FFF2-40B4-BE49-F238E27FC236}">
                      <a16:creationId xmlns:a16="http://schemas.microsoft.com/office/drawing/2014/main" id="{00000000-0008-0000-0000-00004C020000}"/>
                    </a:ext>
                  </a:extLst>
                </xdr:cNvPr>
                <xdr:cNvGrpSpPr/>
              </xdr:nvGrpSpPr>
              <xdr:grpSpPr>
                <a:xfrm>
                  <a:off x="0" y="1582370"/>
                  <a:ext cx="473176" cy="475760"/>
                  <a:chOff x="0" y="212818"/>
                  <a:chExt cx="473176" cy="475760"/>
                </a:xfrm>
              </xdr:grpSpPr>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589" name="Ryhmä 588">
                  <a:extLst>
                    <a:ext uri="{FF2B5EF4-FFF2-40B4-BE49-F238E27FC236}">
                      <a16:creationId xmlns:a16="http://schemas.microsoft.com/office/drawing/2014/main" id="{00000000-0008-0000-0000-00004D020000}"/>
                    </a:ext>
                  </a:extLst>
                </xdr:cNvPr>
                <xdr:cNvGrpSpPr/>
              </xdr:nvGrpSpPr>
              <xdr:grpSpPr>
                <a:xfrm>
                  <a:off x="0" y="2040181"/>
                  <a:ext cx="473176" cy="475764"/>
                  <a:chOff x="0" y="212815"/>
                  <a:chExt cx="473176" cy="475764"/>
                </a:xfrm>
              </xdr:grpSpPr>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66006</xdr:colOff>
          <xdr:row>29</xdr:row>
          <xdr:rowOff>0</xdr:rowOff>
        </xdr:from>
        <xdr:to>
          <xdr:col>4</xdr:col>
          <xdr:colOff>537177</xdr:colOff>
          <xdr:row>39</xdr:row>
          <xdr:rowOff>14868</xdr:rowOff>
        </xdr:to>
        <xdr:grpSp>
          <xdr:nvGrpSpPr>
            <xdr:cNvPr id="600" name="Ryhmä 599">
              <a:extLst>
                <a:ext uri="{FF2B5EF4-FFF2-40B4-BE49-F238E27FC236}">
                  <a16:creationId xmlns:a16="http://schemas.microsoft.com/office/drawing/2014/main" id="{00000000-0008-0000-0000-000058020000}"/>
                </a:ext>
              </a:extLst>
            </xdr:cNvPr>
            <xdr:cNvGrpSpPr/>
          </xdr:nvGrpSpPr>
          <xdr:grpSpPr>
            <a:xfrm>
              <a:off x="3469606" y="7810500"/>
              <a:ext cx="471171" cy="2300868"/>
              <a:chOff x="3406106" y="4076700"/>
              <a:chExt cx="471171" cy="2300868"/>
            </a:xfrm>
          </xdr:grpSpPr>
          <xdr:grpSp>
            <xdr:nvGrpSpPr>
              <xdr:cNvPr id="601" name="Ryhmä 600">
                <a:extLst>
                  <a:ext uri="{FF2B5EF4-FFF2-40B4-BE49-F238E27FC236}">
                    <a16:creationId xmlns:a16="http://schemas.microsoft.com/office/drawing/2014/main" id="{00000000-0008-0000-0000-000059020000}"/>
                  </a:ext>
                </a:extLst>
              </xdr:cNvPr>
              <xdr:cNvGrpSpPr/>
            </xdr:nvGrpSpPr>
            <xdr:grpSpPr>
              <a:xfrm>
                <a:off x="3406106" y="4076700"/>
                <a:ext cx="470670" cy="463652"/>
                <a:chOff x="0" y="212828"/>
                <a:chExt cx="473176" cy="475738"/>
              </a:xfrm>
            </xdr:grpSpPr>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602" name="Ryhmä 601">
                <a:extLst>
                  <a:ext uri="{FF2B5EF4-FFF2-40B4-BE49-F238E27FC236}">
                    <a16:creationId xmlns:a16="http://schemas.microsoft.com/office/drawing/2014/main" id="{00000000-0008-0000-0000-00005A020000}"/>
                  </a:ext>
                </a:extLst>
              </xdr:cNvPr>
              <xdr:cNvGrpSpPr/>
            </xdr:nvGrpSpPr>
            <xdr:grpSpPr>
              <a:xfrm>
                <a:off x="3406106" y="4523044"/>
                <a:ext cx="471171" cy="1854524"/>
                <a:chOff x="0" y="672484"/>
                <a:chExt cx="473176" cy="1843461"/>
              </a:xfrm>
            </xdr:grpSpPr>
            <xdr:grpSp>
              <xdr:nvGrpSpPr>
                <xdr:cNvPr id="603" name="Ryhmä 602">
                  <a:extLst>
                    <a:ext uri="{FF2B5EF4-FFF2-40B4-BE49-F238E27FC236}">
                      <a16:creationId xmlns:a16="http://schemas.microsoft.com/office/drawing/2014/main" id="{00000000-0008-0000-0000-00005B020000}"/>
                    </a:ext>
                  </a:extLst>
                </xdr:cNvPr>
                <xdr:cNvGrpSpPr/>
              </xdr:nvGrpSpPr>
              <xdr:grpSpPr>
                <a:xfrm>
                  <a:off x="0" y="672484"/>
                  <a:ext cx="473176" cy="475752"/>
                  <a:chOff x="0" y="212826"/>
                  <a:chExt cx="473176" cy="475752"/>
                </a:xfrm>
              </xdr:grpSpPr>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604" name="Ryhmä 603">
                  <a:extLst>
                    <a:ext uri="{FF2B5EF4-FFF2-40B4-BE49-F238E27FC236}">
                      <a16:creationId xmlns:a16="http://schemas.microsoft.com/office/drawing/2014/main" id="{00000000-0008-0000-0000-00005C020000}"/>
                    </a:ext>
                  </a:extLst>
                </xdr:cNvPr>
                <xdr:cNvGrpSpPr/>
              </xdr:nvGrpSpPr>
              <xdr:grpSpPr>
                <a:xfrm>
                  <a:off x="0" y="1127624"/>
                  <a:ext cx="473176" cy="475764"/>
                  <a:chOff x="0" y="212814"/>
                  <a:chExt cx="473176" cy="475764"/>
                </a:xfrm>
              </xdr:grpSpPr>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605" name="Ryhmä 604">
                  <a:extLst>
                    <a:ext uri="{FF2B5EF4-FFF2-40B4-BE49-F238E27FC236}">
                      <a16:creationId xmlns:a16="http://schemas.microsoft.com/office/drawing/2014/main" id="{00000000-0008-0000-0000-00005D020000}"/>
                    </a:ext>
                  </a:extLst>
                </xdr:cNvPr>
                <xdr:cNvGrpSpPr/>
              </xdr:nvGrpSpPr>
              <xdr:grpSpPr>
                <a:xfrm>
                  <a:off x="0" y="1582370"/>
                  <a:ext cx="473176" cy="475760"/>
                  <a:chOff x="0" y="212818"/>
                  <a:chExt cx="473176" cy="475760"/>
                </a:xfrm>
              </xdr:grpSpPr>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606" name="Ryhmä 605">
                  <a:extLst>
                    <a:ext uri="{FF2B5EF4-FFF2-40B4-BE49-F238E27FC236}">
                      <a16:creationId xmlns:a16="http://schemas.microsoft.com/office/drawing/2014/main" id="{00000000-0008-0000-0000-00005E020000}"/>
                    </a:ext>
                  </a:extLst>
                </xdr:cNvPr>
                <xdr:cNvGrpSpPr/>
              </xdr:nvGrpSpPr>
              <xdr:grpSpPr>
                <a:xfrm>
                  <a:off x="0" y="2040181"/>
                  <a:ext cx="473176" cy="475764"/>
                  <a:chOff x="0" y="212815"/>
                  <a:chExt cx="473176" cy="475764"/>
                </a:xfrm>
              </xdr:grpSpPr>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44</xdr:row>
          <xdr:rowOff>0</xdr:rowOff>
        </xdr:from>
        <xdr:to>
          <xdr:col>0</xdr:col>
          <xdr:colOff>539750</xdr:colOff>
          <xdr:row>54</xdr:row>
          <xdr:rowOff>14855</xdr:rowOff>
        </xdr:to>
        <xdr:grpSp>
          <xdr:nvGrpSpPr>
            <xdr:cNvPr id="97" name="Ryhmä 96">
              <a:extLst>
                <a:ext uri="{FF2B5EF4-FFF2-40B4-BE49-F238E27FC236}">
                  <a16:creationId xmlns:a16="http://schemas.microsoft.com/office/drawing/2014/main" id="{00000000-0008-0000-0000-000061000000}"/>
                </a:ext>
              </a:extLst>
            </xdr:cNvPr>
            <xdr:cNvGrpSpPr/>
          </xdr:nvGrpSpPr>
          <xdr:grpSpPr>
            <a:xfrm>
              <a:off x="63500" y="11620500"/>
              <a:ext cx="476250" cy="2300855"/>
              <a:chOff x="0" y="4076700"/>
              <a:chExt cx="476250" cy="2300855"/>
            </a:xfrm>
          </xdr:grpSpPr>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108" name="Ryhmä 107">
                <a:extLst>
                  <a:ext uri="{FF2B5EF4-FFF2-40B4-BE49-F238E27FC236}">
                    <a16:creationId xmlns:a16="http://schemas.microsoft.com/office/drawing/2014/main" id="{00000000-0008-0000-0000-00006C000000}"/>
                  </a:ext>
                </a:extLst>
              </xdr:cNvPr>
              <xdr:cNvGrpSpPr/>
            </xdr:nvGrpSpPr>
            <xdr:grpSpPr>
              <a:xfrm>
                <a:off x="0" y="5437452"/>
                <a:ext cx="473176" cy="479075"/>
                <a:chOff x="0" y="212827"/>
                <a:chExt cx="473176" cy="475738"/>
              </a:xfrm>
            </xdr:grpSpPr>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109" name="Ryhmä 108">
                <a:extLst>
                  <a:ext uri="{FF2B5EF4-FFF2-40B4-BE49-F238E27FC236}">
                    <a16:creationId xmlns:a16="http://schemas.microsoft.com/office/drawing/2014/main" id="{00000000-0008-0000-0000-00006D000000}"/>
                  </a:ext>
                </a:extLst>
              </xdr:cNvPr>
              <xdr:cNvGrpSpPr/>
            </xdr:nvGrpSpPr>
            <xdr:grpSpPr>
              <a:xfrm>
                <a:off x="0" y="5898478"/>
                <a:ext cx="473176" cy="479077"/>
                <a:chOff x="0" y="212828"/>
                <a:chExt cx="473176" cy="475740"/>
              </a:xfrm>
            </xdr:grpSpPr>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63500</xdr:colOff>
          <xdr:row>44</xdr:row>
          <xdr:rowOff>0</xdr:rowOff>
        </xdr:from>
        <xdr:to>
          <xdr:col>2</xdr:col>
          <xdr:colOff>536676</xdr:colOff>
          <xdr:row>54</xdr:row>
          <xdr:rowOff>14868</xdr:rowOff>
        </xdr:to>
        <xdr:grpSp>
          <xdr:nvGrpSpPr>
            <xdr:cNvPr id="110" name="Ryhmä 109">
              <a:extLst>
                <a:ext uri="{FF2B5EF4-FFF2-40B4-BE49-F238E27FC236}">
                  <a16:creationId xmlns:a16="http://schemas.microsoft.com/office/drawing/2014/main" id="{00000000-0008-0000-0000-00006E000000}"/>
                </a:ext>
              </a:extLst>
            </xdr:cNvPr>
            <xdr:cNvGrpSpPr/>
          </xdr:nvGrpSpPr>
          <xdr:grpSpPr>
            <a:xfrm>
              <a:off x="1765300" y="11620500"/>
              <a:ext cx="473176" cy="2300868"/>
              <a:chOff x="1701800" y="4076700"/>
              <a:chExt cx="473176" cy="2300868"/>
            </a:xfrm>
          </xdr:grpSpPr>
          <xdr:grpSp>
            <xdr:nvGrpSpPr>
              <xdr:cNvPr id="111" name="Ryhmä 110">
                <a:extLst>
                  <a:ext uri="{FF2B5EF4-FFF2-40B4-BE49-F238E27FC236}">
                    <a16:creationId xmlns:a16="http://schemas.microsoft.com/office/drawing/2014/main" id="{00000000-0008-0000-0000-00006F000000}"/>
                  </a:ext>
                </a:extLst>
              </xdr:cNvPr>
              <xdr:cNvGrpSpPr/>
            </xdr:nvGrpSpPr>
            <xdr:grpSpPr>
              <a:xfrm>
                <a:off x="1701800" y="4076700"/>
                <a:ext cx="473176" cy="463652"/>
                <a:chOff x="0" y="212828"/>
                <a:chExt cx="473176" cy="475738"/>
              </a:xfrm>
            </xdr:grpSpPr>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112" name="Ryhmä 111">
                <a:extLst>
                  <a:ext uri="{FF2B5EF4-FFF2-40B4-BE49-F238E27FC236}">
                    <a16:creationId xmlns:a16="http://schemas.microsoft.com/office/drawing/2014/main" id="{00000000-0008-0000-0000-000070000000}"/>
                  </a:ext>
                </a:extLst>
              </xdr:cNvPr>
              <xdr:cNvGrpSpPr/>
            </xdr:nvGrpSpPr>
            <xdr:grpSpPr>
              <a:xfrm>
                <a:off x="1701800" y="4523044"/>
                <a:ext cx="473176" cy="1854524"/>
                <a:chOff x="0" y="672484"/>
                <a:chExt cx="473176" cy="1843461"/>
              </a:xfrm>
            </xdr:grpSpPr>
            <xdr:grpSp>
              <xdr:nvGrpSpPr>
                <xdr:cNvPr id="113" name="Ryhmä 112">
                  <a:extLst>
                    <a:ext uri="{FF2B5EF4-FFF2-40B4-BE49-F238E27FC236}">
                      <a16:creationId xmlns:a16="http://schemas.microsoft.com/office/drawing/2014/main" id="{00000000-0008-0000-0000-000071000000}"/>
                    </a:ext>
                  </a:extLst>
                </xdr:cNvPr>
                <xdr:cNvGrpSpPr/>
              </xdr:nvGrpSpPr>
              <xdr:grpSpPr>
                <a:xfrm>
                  <a:off x="0" y="672484"/>
                  <a:ext cx="473176" cy="475752"/>
                  <a:chOff x="0" y="212826"/>
                  <a:chExt cx="473176" cy="475752"/>
                </a:xfrm>
              </xdr:grpSpPr>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114" name="Ryhmä 113">
                  <a:extLst>
                    <a:ext uri="{FF2B5EF4-FFF2-40B4-BE49-F238E27FC236}">
                      <a16:creationId xmlns:a16="http://schemas.microsoft.com/office/drawing/2014/main" id="{00000000-0008-0000-0000-000072000000}"/>
                    </a:ext>
                  </a:extLst>
                </xdr:cNvPr>
                <xdr:cNvGrpSpPr/>
              </xdr:nvGrpSpPr>
              <xdr:grpSpPr>
                <a:xfrm>
                  <a:off x="0" y="1127624"/>
                  <a:ext cx="473176" cy="475764"/>
                  <a:chOff x="0" y="212814"/>
                  <a:chExt cx="473176" cy="475764"/>
                </a:xfrm>
              </xdr:grpSpPr>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115" name="Ryhmä 114">
                  <a:extLst>
                    <a:ext uri="{FF2B5EF4-FFF2-40B4-BE49-F238E27FC236}">
                      <a16:creationId xmlns:a16="http://schemas.microsoft.com/office/drawing/2014/main" id="{00000000-0008-0000-0000-000073000000}"/>
                    </a:ext>
                  </a:extLst>
                </xdr:cNvPr>
                <xdr:cNvGrpSpPr/>
              </xdr:nvGrpSpPr>
              <xdr:grpSpPr>
                <a:xfrm>
                  <a:off x="0" y="1582370"/>
                  <a:ext cx="473176" cy="475760"/>
                  <a:chOff x="0" y="212818"/>
                  <a:chExt cx="473176" cy="475760"/>
                </a:xfrm>
              </xdr:grpSpPr>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116" name="Ryhmä 115">
                  <a:extLst>
                    <a:ext uri="{FF2B5EF4-FFF2-40B4-BE49-F238E27FC236}">
                      <a16:creationId xmlns:a16="http://schemas.microsoft.com/office/drawing/2014/main" id="{00000000-0008-0000-0000-000074000000}"/>
                    </a:ext>
                  </a:extLst>
                </xdr:cNvPr>
                <xdr:cNvGrpSpPr/>
              </xdr:nvGrpSpPr>
              <xdr:grpSpPr>
                <a:xfrm>
                  <a:off x="0" y="2040181"/>
                  <a:ext cx="473176" cy="475764"/>
                  <a:chOff x="0" y="212815"/>
                  <a:chExt cx="473176" cy="475764"/>
                </a:xfrm>
              </xdr:grpSpPr>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66006</xdr:colOff>
          <xdr:row>44</xdr:row>
          <xdr:rowOff>0</xdr:rowOff>
        </xdr:from>
        <xdr:to>
          <xdr:col>4</xdr:col>
          <xdr:colOff>537177</xdr:colOff>
          <xdr:row>54</xdr:row>
          <xdr:rowOff>14868</xdr:rowOff>
        </xdr:to>
        <xdr:grpSp>
          <xdr:nvGrpSpPr>
            <xdr:cNvPr id="127" name="Ryhmä 126">
              <a:extLst>
                <a:ext uri="{FF2B5EF4-FFF2-40B4-BE49-F238E27FC236}">
                  <a16:creationId xmlns:a16="http://schemas.microsoft.com/office/drawing/2014/main" id="{00000000-0008-0000-0000-00007F000000}"/>
                </a:ext>
              </a:extLst>
            </xdr:cNvPr>
            <xdr:cNvGrpSpPr/>
          </xdr:nvGrpSpPr>
          <xdr:grpSpPr>
            <a:xfrm>
              <a:off x="3469606" y="11620500"/>
              <a:ext cx="471171" cy="2300868"/>
              <a:chOff x="3406106" y="4076700"/>
              <a:chExt cx="471171" cy="2300868"/>
            </a:xfrm>
          </xdr:grpSpPr>
          <xdr:grpSp>
            <xdr:nvGrpSpPr>
              <xdr:cNvPr id="128" name="Ryhmä 127">
                <a:extLst>
                  <a:ext uri="{FF2B5EF4-FFF2-40B4-BE49-F238E27FC236}">
                    <a16:creationId xmlns:a16="http://schemas.microsoft.com/office/drawing/2014/main" id="{00000000-0008-0000-0000-000080000000}"/>
                  </a:ext>
                </a:extLst>
              </xdr:cNvPr>
              <xdr:cNvGrpSpPr/>
            </xdr:nvGrpSpPr>
            <xdr:grpSpPr>
              <a:xfrm>
                <a:off x="3406106" y="4076700"/>
                <a:ext cx="470670" cy="463652"/>
                <a:chOff x="0" y="212828"/>
                <a:chExt cx="473176" cy="475738"/>
              </a:xfrm>
            </xdr:grpSpPr>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129" name="Ryhmä 128">
                <a:extLst>
                  <a:ext uri="{FF2B5EF4-FFF2-40B4-BE49-F238E27FC236}">
                    <a16:creationId xmlns:a16="http://schemas.microsoft.com/office/drawing/2014/main" id="{00000000-0008-0000-0000-000081000000}"/>
                  </a:ext>
                </a:extLst>
              </xdr:cNvPr>
              <xdr:cNvGrpSpPr/>
            </xdr:nvGrpSpPr>
            <xdr:grpSpPr>
              <a:xfrm>
                <a:off x="3406106" y="4523044"/>
                <a:ext cx="471171" cy="1854524"/>
                <a:chOff x="0" y="672484"/>
                <a:chExt cx="473176" cy="1843461"/>
              </a:xfrm>
            </xdr:grpSpPr>
            <xdr:grpSp>
              <xdr:nvGrpSpPr>
                <xdr:cNvPr id="130" name="Ryhmä 129">
                  <a:extLst>
                    <a:ext uri="{FF2B5EF4-FFF2-40B4-BE49-F238E27FC236}">
                      <a16:creationId xmlns:a16="http://schemas.microsoft.com/office/drawing/2014/main" id="{00000000-0008-0000-0000-000082000000}"/>
                    </a:ext>
                  </a:extLst>
                </xdr:cNvPr>
                <xdr:cNvGrpSpPr/>
              </xdr:nvGrpSpPr>
              <xdr:grpSpPr>
                <a:xfrm>
                  <a:off x="0" y="672484"/>
                  <a:ext cx="473176" cy="475752"/>
                  <a:chOff x="0" y="212826"/>
                  <a:chExt cx="473176" cy="475752"/>
                </a:xfrm>
              </xdr:grpSpPr>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131" name="Ryhmä 130">
                  <a:extLst>
                    <a:ext uri="{FF2B5EF4-FFF2-40B4-BE49-F238E27FC236}">
                      <a16:creationId xmlns:a16="http://schemas.microsoft.com/office/drawing/2014/main" id="{00000000-0008-0000-0000-000083000000}"/>
                    </a:ext>
                  </a:extLst>
                </xdr:cNvPr>
                <xdr:cNvGrpSpPr/>
              </xdr:nvGrpSpPr>
              <xdr:grpSpPr>
                <a:xfrm>
                  <a:off x="0" y="1127624"/>
                  <a:ext cx="473176" cy="475764"/>
                  <a:chOff x="0" y="212814"/>
                  <a:chExt cx="473176" cy="475764"/>
                </a:xfrm>
              </xdr:grpSpPr>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132" name="Ryhmä 131">
                  <a:extLst>
                    <a:ext uri="{FF2B5EF4-FFF2-40B4-BE49-F238E27FC236}">
                      <a16:creationId xmlns:a16="http://schemas.microsoft.com/office/drawing/2014/main" id="{00000000-0008-0000-0000-000084000000}"/>
                    </a:ext>
                  </a:extLst>
                </xdr:cNvPr>
                <xdr:cNvGrpSpPr/>
              </xdr:nvGrpSpPr>
              <xdr:grpSpPr>
                <a:xfrm>
                  <a:off x="0" y="1582370"/>
                  <a:ext cx="473176" cy="475760"/>
                  <a:chOff x="0" y="212818"/>
                  <a:chExt cx="473176" cy="475760"/>
                </a:xfrm>
              </xdr:grpSpPr>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133" name="Ryhmä 132">
                  <a:extLst>
                    <a:ext uri="{FF2B5EF4-FFF2-40B4-BE49-F238E27FC236}">
                      <a16:creationId xmlns:a16="http://schemas.microsoft.com/office/drawing/2014/main" id="{00000000-0008-0000-0000-000085000000}"/>
                    </a:ext>
                  </a:extLst>
                </xdr:cNvPr>
                <xdr:cNvGrpSpPr/>
              </xdr:nvGrpSpPr>
              <xdr:grpSpPr>
                <a:xfrm>
                  <a:off x="0" y="2040181"/>
                  <a:ext cx="473176" cy="475764"/>
                  <a:chOff x="0" y="212815"/>
                  <a:chExt cx="473176" cy="475764"/>
                </a:xfrm>
              </xdr:grpSpPr>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59</xdr:row>
          <xdr:rowOff>0</xdr:rowOff>
        </xdr:from>
        <xdr:to>
          <xdr:col>0</xdr:col>
          <xdr:colOff>539750</xdr:colOff>
          <xdr:row>69</xdr:row>
          <xdr:rowOff>14855</xdr:rowOff>
        </xdr:to>
        <xdr:grpSp>
          <xdr:nvGrpSpPr>
            <xdr:cNvPr id="144" name="Ryhmä 143">
              <a:extLst>
                <a:ext uri="{FF2B5EF4-FFF2-40B4-BE49-F238E27FC236}">
                  <a16:creationId xmlns:a16="http://schemas.microsoft.com/office/drawing/2014/main" id="{00000000-0008-0000-0000-000090000000}"/>
                </a:ext>
              </a:extLst>
            </xdr:cNvPr>
            <xdr:cNvGrpSpPr/>
          </xdr:nvGrpSpPr>
          <xdr:grpSpPr>
            <a:xfrm>
              <a:off x="63500" y="15430500"/>
              <a:ext cx="476250" cy="2300855"/>
              <a:chOff x="0" y="4076700"/>
              <a:chExt cx="476250" cy="2300855"/>
            </a:xfrm>
          </xdr:grpSpPr>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151" name="Ryhmä 150">
                <a:extLst>
                  <a:ext uri="{FF2B5EF4-FFF2-40B4-BE49-F238E27FC236}">
                    <a16:creationId xmlns:a16="http://schemas.microsoft.com/office/drawing/2014/main" id="{00000000-0008-0000-0000-000097000000}"/>
                  </a:ext>
                </a:extLst>
              </xdr:cNvPr>
              <xdr:cNvGrpSpPr/>
            </xdr:nvGrpSpPr>
            <xdr:grpSpPr>
              <a:xfrm>
                <a:off x="0" y="5437452"/>
                <a:ext cx="473176" cy="479075"/>
                <a:chOff x="0" y="212827"/>
                <a:chExt cx="473176" cy="475738"/>
              </a:xfrm>
            </xdr:grpSpPr>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152" name="Ryhmä 151">
                <a:extLst>
                  <a:ext uri="{FF2B5EF4-FFF2-40B4-BE49-F238E27FC236}">
                    <a16:creationId xmlns:a16="http://schemas.microsoft.com/office/drawing/2014/main" id="{00000000-0008-0000-0000-000098000000}"/>
                  </a:ext>
                </a:extLst>
              </xdr:cNvPr>
              <xdr:cNvGrpSpPr/>
            </xdr:nvGrpSpPr>
            <xdr:grpSpPr>
              <a:xfrm>
                <a:off x="0" y="5898478"/>
                <a:ext cx="473176" cy="479077"/>
                <a:chOff x="0" y="212828"/>
                <a:chExt cx="473176" cy="475740"/>
              </a:xfrm>
            </xdr:grpSpPr>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63500</xdr:colOff>
          <xdr:row>59</xdr:row>
          <xdr:rowOff>0</xdr:rowOff>
        </xdr:from>
        <xdr:to>
          <xdr:col>2</xdr:col>
          <xdr:colOff>536676</xdr:colOff>
          <xdr:row>69</xdr:row>
          <xdr:rowOff>14868</xdr:rowOff>
        </xdr:to>
        <xdr:grpSp>
          <xdr:nvGrpSpPr>
            <xdr:cNvPr id="157" name="Ryhmä 156">
              <a:extLst>
                <a:ext uri="{FF2B5EF4-FFF2-40B4-BE49-F238E27FC236}">
                  <a16:creationId xmlns:a16="http://schemas.microsoft.com/office/drawing/2014/main" id="{00000000-0008-0000-0000-00009D000000}"/>
                </a:ext>
              </a:extLst>
            </xdr:cNvPr>
            <xdr:cNvGrpSpPr/>
          </xdr:nvGrpSpPr>
          <xdr:grpSpPr>
            <a:xfrm>
              <a:off x="1765300" y="15430500"/>
              <a:ext cx="473176" cy="2300868"/>
              <a:chOff x="1701800" y="4076700"/>
              <a:chExt cx="473176" cy="2300868"/>
            </a:xfrm>
          </xdr:grpSpPr>
          <xdr:grpSp>
            <xdr:nvGrpSpPr>
              <xdr:cNvPr id="158" name="Ryhmä 157">
                <a:extLst>
                  <a:ext uri="{FF2B5EF4-FFF2-40B4-BE49-F238E27FC236}">
                    <a16:creationId xmlns:a16="http://schemas.microsoft.com/office/drawing/2014/main" id="{00000000-0008-0000-0000-00009E000000}"/>
                  </a:ext>
                </a:extLst>
              </xdr:cNvPr>
              <xdr:cNvGrpSpPr/>
            </xdr:nvGrpSpPr>
            <xdr:grpSpPr>
              <a:xfrm>
                <a:off x="1701800" y="4076700"/>
                <a:ext cx="473176" cy="463652"/>
                <a:chOff x="0" y="212828"/>
                <a:chExt cx="473176" cy="475738"/>
              </a:xfrm>
            </xdr:grpSpPr>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159" name="Ryhmä 158">
                <a:extLst>
                  <a:ext uri="{FF2B5EF4-FFF2-40B4-BE49-F238E27FC236}">
                    <a16:creationId xmlns:a16="http://schemas.microsoft.com/office/drawing/2014/main" id="{00000000-0008-0000-0000-00009F000000}"/>
                  </a:ext>
                </a:extLst>
              </xdr:cNvPr>
              <xdr:cNvGrpSpPr/>
            </xdr:nvGrpSpPr>
            <xdr:grpSpPr>
              <a:xfrm>
                <a:off x="1701800" y="4523044"/>
                <a:ext cx="473176" cy="1854524"/>
                <a:chOff x="0" y="672484"/>
                <a:chExt cx="473176" cy="1843461"/>
              </a:xfrm>
            </xdr:grpSpPr>
            <xdr:grpSp>
              <xdr:nvGrpSpPr>
                <xdr:cNvPr id="160" name="Ryhmä 159">
                  <a:extLst>
                    <a:ext uri="{FF2B5EF4-FFF2-40B4-BE49-F238E27FC236}">
                      <a16:creationId xmlns:a16="http://schemas.microsoft.com/office/drawing/2014/main" id="{00000000-0008-0000-0000-0000A0000000}"/>
                    </a:ext>
                  </a:extLst>
                </xdr:cNvPr>
                <xdr:cNvGrpSpPr/>
              </xdr:nvGrpSpPr>
              <xdr:grpSpPr>
                <a:xfrm>
                  <a:off x="0" y="672484"/>
                  <a:ext cx="473176" cy="475752"/>
                  <a:chOff x="0" y="212826"/>
                  <a:chExt cx="473176" cy="475752"/>
                </a:xfrm>
              </xdr:grpSpPr>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161" name="Ryhmä 160">
                  <a:extLst>
                    <a:ext uri="{FF2B5EF4-FFF2-40B4-BE49-F238E27FC236}">
                      <a16:creationId xmlns:a16="http://schemas.microsoft.com/office/drawing/2014/main" id="{00000000-0008-0000-0000-0000A1000000}"/>
                    </a:ext>
                  </a:extLst>
                </xdr:cNvPr>
                <xdr:cNvGrpSpPr/>
              </xdr:nvGrpSpPr>
              <xdr:grpSpPr>
                <a:xfrm>
                  <a:off x="0" y="1127624"/>
                  <a:ext cx="473176" cy="475764"/>
                  <a:chOff x="0" y="212814"/>
                  <a:chExt cx="473176" cy="475764"/>
                </a:xfrm>
              </xdr:grpSpPr>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162" name="Ryhmä 161">
                  <a:extLst>
                    <a:ext uri="{FF2B5EF4-FFF2-40B4-BE49-F238E27FC236}">
                      <a16:creationId xmlns:a16="http://schemas.microsoft.com/office/drawing/2014/main" id="{00000000-0008-0000-0000-0000A2000000}"/>
                    </a:ext>
                  </a:extLst>
                </xdr:cNvPr>
                <xdr:cNvGrpSpPr/>
              </xdr:nvGrpSpPr>
              <xdr:grpSpPr>
                <a:xfrm>
                  <a:off x="0" y="1582370"/>
                  <a:ext cx="473176" cy="475760"/>
                  <a:chOff x="0" y="212818"/>
                  <a:chExt cx="473176" cy="475760"/>
                </a:xfrm>
              </xdr:grpSpPr>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163" name="Ryhmä 162">
                  <a:extLst>
                    <a:ext uri="{FF2B5EF4-FFF2-40B4-BE49-F238E27FC236}">
                      <a16:creationId xmlns:a16="http://schemas.microsoft.com/office/drawing/2014/main" id="{00000000-0008-0000-0000-0000A3000000}"/>
                    </a:ext>
                  </a:extLst>
                </xdr:cNvPr>
                <xdr:cNvGrpSpPr/>
              </xdr:nvGrpSpPr>
              <xdr:grpSpPr>
                <a:xfrm>
                  <a:off x="0" y="2040181"/>
                  <a:ext cx="473176" cy="475764"/>
                  <a:chOff x="0" y="212815"/>
                  <a:chExt cx="473176" cy="475764"/>
                </a:xfrm>
              </xdr:grpSpPr>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66006</xdr:colOff>
          <xdr:row>59</xdr:row>
          <xdr:rowOff>0</xdr:rowOff>
        </xdr:from>
        <xdr:to>
          <xdr:col>4</xdr:col>
          <xdr:colOff>537177</xdr:colOff>
          <xdr:row>69</xdr:row>
          <xdr:rowOff>14868</xdr:rowOff>
        </xdr:to>
        <xdr:grpSp>
          <xdr:nvGrpSpPr>
            <xdr:cNvPr id="174" name="Ryhmä 173">
              <a:extLst>
                <a:ext uri="{FF2B5EF4-FFF2-40B4-BE49-F238E27FC236}">
                  <a16:creationId xmlns:a16="http://schemas.microsoft.com/office/drawing/2014/main" id="{00000000-0008-0000-0000-0000AE000000}"/>
                </a:ext>
              </a:extLst>
            </xdr:cNvPr>
            <xdr:cNvGrpSpPr/>
          </xdr:nvGrpSpPr>
          <xdr:grpSpPr>
            <a:xfrm>
              <a:off x="3469606" y="15430500"/>
              <a:ext cx="471171" cy="2300868"/>
              <a:chOff x="3406106" y="4076700"/>
              <a:chExt cx="471171" cy="2300868"/>
            </a:xfrm>
          </xdr:grpSpPr>
          <xdr:grpSp>
            <xdr:nvGrpSpPr>
              <xdr:cNvPr id="175" name="Ryhmä 174">
                <a:extLst>
                  <a:ext uri="{FF2B5EF4-FFF2-40B4-BE49-F238E27FC236}">
                    <a16:creationId xmlns:a16="http://schemas.microsoft.com/office/drawing/2014/main" id="{00000000-0008-0000-0000-0000AF000000}"/>
                  </a:ext>
                </a:extLst>
              </xdr:cNvPr>
              <xdr:cNvGrpSpPr/>
            </xdr:nvGrpSpPr>
            <xdr:grpSpPr>
              <a:xfrm>
                <a:off x="3406106" y="4076700"/>
                <a:ext cx="470670" cy="463652"/>
                <a:chOff x="0" y="212828"/>
                <a:chExt cx="473176" cy="475738"/>
              </a:xfrm>
            </xdr:grpSpPr>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176" name="Ryhmä 175">
                <a:extLst>
                  <a:ext uri="{FF2B5EF4-FFF2-40B4-BE49-F238E27FC236}">
                    <a16:creationId xmlns:a16="http://schemas.microsoft.com/office/drawing/2014/main" id="{00000000-0008-0000-0000-0000B0000000}"/>
                  </a:ext>
                </a:extLst>
              </xdr:cNvPr>
              <xdr:cNvGrpSpPr/>
            </xdr:nvGrpSpPr>
            <xdr:grpSpPr>
              <a:xfrm>
                <a:off x="3406106" y="4523044"/>
                <a:ext cx="471171" cy="1854524"/>
                <a:chOff x="0" y="672484"/>
                <a:chExt cx="473176" cy="1843461"/>
              </a:xfrm>
            </xdr:grpSpPr>
            <xdr:grpSp>
              <xdr:nvGrpSpPr>
                <xdr:cNvPr id="177" name="Ryhmä 176">
                  <a:extLst>
                    <a:ext uri="{FF2B5EF4-FFF2-40B4-BE49-F238E27FC236}">
                      <a16:creationId xmlns:a16="http://schemas.microsoft.com/office/drawing/2014/main" id="{00000000-0008-0000-0000-0000B1000000}"/>
                    </a:ext>
                  </a:extLst>
                </xdr:cNvPr>
                <xdr:cNvGrpSpPr/>
              </xdr:nvGrpSpPr>
              <xdr:grpSpPr>
                <a:xfrm>
                  <a:off x="0" y="672484"/>
                  <a:ext cx="473176" cy="475752"/>
                  <a:chOff x="0" y="212826"/>
                  <a:chExt cx="473176" cy="475752"/>
                </a:xfrm>
              </xdr:grpSpPr>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178" name="Ryhmä 177">
                  <a:extLst>
                    <a:ext uri="{FF2B5EF4-FFF2-40B4-BE49-F238E27FC236}">
                      <a16:creationId xmlns:a16="http://schemas.microsoft.com/office/drawing/2014/main" id="{00000000-0008-0000-0000-0000B2000000}"/>
                    </a:ext>
                  </a:extLst>
                </xdr:cNvPr>
                <xdr:cNvGrpSpPr/>
              </xdr:nvGrpSpPr>
              <xdr:grpSpPr>
                <a:xfrm>
                  <a:off x="0" y="1127624"/>
                  <a:ext cx="473176" cy="475764"/>
                  <a:chOff x="0" y="212814"/>
                  <a:chExt cx="473176" cy="475764"/>
                </a:xfrm>
              </xdr:grpSpPr>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179" name="Ryhmä 178">
                  <a:extLst>
                    <a:ext uri="{FF2B5EF4-FFF2-40B4-BE49-F238E27FC236}">
                      <a16:creationId xmlns:a16="http://schemas.microsoft.com/office/drawing/2014/main" id="{00000000-0008-0000-0000-0000B3000000}"/>
                    </a:ext>
                  </a:extLst>
                </xdr:cNvPr>
                <xdr:cNvGrpSpPr/>
              </xdr:nvGrpSpPr>
              <xdr:grpSpPr>
                <a:xfrm>
                  <a:off x="0" y="1582370"/>
                  <a:ext cx="473176" cy="475760"/>
                  <a:chOff x="0" y="212818"/>
                  <a:chExt cx="473176" cy="475760"/>
                </a:xfrm>
              </xdr:grpSpPr>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180" name="Ryhmä 179">
                  <a:extLst>
                    <a:ext uri="{FF2B5EF4-FFF2-40B4-BE49-F238E27FC236}">
                      <a16:creationId xmlns:a16="http://schemas.microsoft.com/office/drawing/2014/main" id="{00000000-0008-0000-0000-0000B4000000}"/>
                    </a:ext>
                  </a:extLst>
                </xdr:cNvPr>
                <xdr:cNvGrpSpPr/>
              </xdr:nvGrpSpPr>
              <xdr:grpSpPr>
                <a:xfrm>
                  <a:off x="0" y="2040181"/>
                  <a:ext cx="473176" cy="475764"/>
                  <a:chOff x="0" y="212815"/>
                  <a:chExt cx="473176" cy="475764"/>
                </a:xfrm>
              </xdr:grpSpPr>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74</xdr:row>
          <xdr:rowOff>0</xdr:rowOff>
        </xdr:from>
        <xdr:to>
          <xdr:col>0</xdr:col>
          <xdr:colOff>539750</xdr:colOff>
          <xdr:row>84</xdr:row>
          <xdr:rowOff>14855</xdr:rowOff>
        </xdr:to>
        <xdr:grpSp>
          <xdr:nvGrpSpPr>
            <xdr:cNvPr id="191" name="Ryhmä 190">
              <a:extLst>
                <a:ext uri="{FF2B5EF4-FFF2-40B4-BE49-F238E27FC236}">
                  <a16:creationId xmlns:a16="http://schemas.microsoft.com/office/drawing/2014/main" id="{00000000-0008-0000-0000-0000BF000000}"/>
                </a:ext>
              </a:extLst>
            </xdr:cNvPr>
            <xdr:cNvGrpSpPr/>
          </xdr:nvGrpSpPr>
          <xdr:grpSpPr>
            <a:xfrm>
              <a:off x="63500" y="19240500"/>
              <a:ext cx="476250" cy="2300855"/>
              <a:chOff x="0" y="4076700"/>
              <a:chExt cx="476250" cy="2300855"/>
            </a:xfrm>
          </xdr:grpSpPr>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198" name="Ryhmä 197">
                <a:extLst>
                  <a:ext uri="{FF2B5EF4-FFF2-40B4-BE49-F238E27FC236}">
                    <a16:creationId xmlns:a16="http://schemas.microsoft.com/office/drawing/2014/main" id="{00000000-0008-0000-0000-0000C6000000}"/>
                  </a:ext>
                </a:extLst>
              </xdr:cNvPr>
              <xdr:cNvGrpSpPr/>
            </xdr:nvGrpSpPr>
            <xdr:grpSpPr>
              <a:xfrm>
                <a:off x="0" y="5437452"/>
                <a:ext cx="473176" cy="479075"/>
                <a:chOff x="0" y="212827"/>
                <a:chExt cx="473176" cy="475738"/>
              </a:xfrm>
            </xdr:grpSpPr>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199" name="Ryhmä 198">
                <a:extLst>
                  <a:ext uri="{FF2B5EF4-FFF2-40B4-BE49-F238E27FC236}">
                    <a16:creationId xmlns:a16="http://schemas.microsoft.com/office/drawing/2014/main" id="{00000000-0008-0000-0000-0000C7000000}"/>
                  </a:ext>
                </a:extLst>
              </xdr:cNvPr>
              <xdr:cNvGrpSpPr/>
            </xdr:nvGrpSpPr>
            <xdr:grpSpPr>
              <a:xfrm>
                <a:off x="0" y="5898478"/>
                <a:ext cx="473176" cy="479077"/>
                <a:chOff x="0" y="212828"/>
                <a:chExt cx="473176" cy="475740"/>
              </a:xfrm>
            </xdr:grpSpPr>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63500</xdr:colOff>
          <xdr:row>74</xdr:row>
          <xdr:rowOff>0</xdr:rowOff>
        </xdr:from>
        <xdr:to>
          <xdr:col>2</xdr:col>
          <xdr:colOff>536676</xdr:colOff>
          <xdr:row>84</xdr:row>
          <xdr:rowOff>14868</xdr:rowOff>
        </xdr:to>
        <xdr:grpSp>
          <xdr:nvGrpSpPr>
            <xdr:cNvPr id="204" name="Ryhmä 203">
              <a:extLst>
                <a:ext uri="{FF2B5EF4-FFF2-40B4-BE49-F238E27FC236}">
                  <a16:creationId xmlns:a16="http://schemas.microsoft.com/office/drawing/2014/main" id="{00000000-0008-0000-0000-0000CC000000}"/>
                </a:ext>
              </a:extLst>
            </xdr:cNvPr>
            <xdr:cNvGrpSpPr/>
          </xdr:nvGrpSpPr>
          <xdr:grpSpPr>
            <a:xfrm>
              <a:off x="1765300" y="19240500"/>
              <a:ext cx="473176" cy="2300868"/>
              <a:chOff x="1701800" y="4076700"/>
              <a:chExt cx="473176" cy="2300868"/>
            </a:xfrm>
          </xdr:grpSpPr>
          <xdr:grpSp>
            <xdr:nvGrpSpPr>
              <xdr:cNvPr id="205" name="Ryhmä 204">
                <a:extLst>
                  <a:ext uri="{FF2B5EF4-FFF2-40B4-BE49-F238E27FC236}">
                    <a16:creationId xmlns:a16="http://schemas.microsoft.com/office/drawing/2014/main" id="{00000000-0008-0000-0000-0000CD000000}"/>
                  </a:ext>
                </a:extLst>
              </xdr:cNvPr>
              <xdr:cNvGrpSpPr/>
            </xdr:nvGrpSpPr>
            <xdr:grpSpPr>
              <a:xfrm>
                <a:off x="1701800" y="4076700"/>
                <a:ext cx="473176" cy="463652"/>
                <a:chOff x="0" y="212828"/>
                <a:chExt cx="473176" cy="475738"/>
              </a:xfrm>
            </xdr:grpSpPr>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206" name="Ryhmä 205">
                <a:extLst>
                  <a:ext uri="{FF2B5EF4-FFF2-40B4-BE49-F238E27FC236}">
                    <a16:creationId xmlns:a16="http://schemas.microsoft.com/office/drawing/2014/main" id="{00000000-0008-0000-0000-0000CE000000}"/>
                  </a:ext>
                </a:extLst>
              </xdr:cNvPr>
              <xdr:cNvGrpSpPr/>
            </xdr:nvGrpSpPr>
            <xdr:grpSpPr>
              <a:xfrm>
                <a:off x="1701800" y="4523044"/>
                <a:ext cx="473176" cy="1854524"/>
                <a:chOff x="0" y="672484"/>
                <a:chExt cx="473176" cy="1843461"/>
              </a:xfrm>
            </xdr:grpSpPr>
            <xdr:grpSp>
              <xdr:nvGrpSpPr>
                <xdr:cNvPr id="207" name="Ryhmä 206">
                  <a:extLst>
                    <a:ext uri="{FF2B5EF4-FFF2-40B4-BE49-F238E27FC236}">
                      <a16:creationId xmlns:a16="http://schemas.microsoft.com/office/drawing/2014/main" id="{00000000-0008-0000-0000-0000CF000000}"/>
                    </a:ext>
                  </a:extLst>
                </xdr:cNvPr>
                <xdr:cNvGrpSpPr/>
              </xdr:nvGrpSpPr>
              <xdr:grpSpPr>
                <a:xfrm>
                  <a:off x="0" y="672484"/>
                  <a:ext cx="473176" cy="475752"/>
                  <a:chOff x="0" y="212826"/>
                  <a:chExt cx="473176" cy="475752"/>
                </a:xfrm>
              </xdr:grpSpPr>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208" name="Ryhmä 207">
                  <a:extLst>
                    <a:ext uri="{FF2B5EF4-FFF2-40B4-BE49-F238E27FC236}">
                      <a16:creationId xmlns:a16="http://schemas.microsoft.com/office/drawing/2014/main" id="{00000000-0008-0000-0000-0000D0000000}"/>
                    </a:ext>
                  </a:extLst>
                </xdr:cNvPr>
                <xdr:cNvGrpSpPr/>
              </xdr:nvGrpSpPr>
              <xdr:grpSpPr>
                <a:xfrm>
                  <a:off x="0" y="1127624"/>
                  <a:ext cx="473176" cy="475764"/>
                  <a:chOff x="0" y="212814"/>
                  <a:chExt cx="473176" cy="475764"/>
                </a:xfrm>
              </xdr:grpSpPr>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209" name="Ryhmä 208">
                  <a:extLst>
                    <a:ext uri="{FF2B5EF4-FFF2-40B4-BE49-F238E27FC236}">
                      <a16:creationId xmlns:a16="http://schemas.microsoft.com/office/drawing/2014/main" id="{00000000-0008-0000-0000-0000D1000000}"/>
                    </a:ext>
                  </a:extLst>
                </xdr:cNvPr>
                <xdr:cNvGrpSpPr/>
              </xdr:nvGrpSpPr>
              <xdr:grpSpPr>
                <a:xfrm>
                  <a:off x="0" y="1582370"/>
                  <a:ext cx="473176" cy="475760"/>
                  <a:chOff x="0" y="212818"/>
                  <a:chExt cx="473176" cy="475760"/>
                </a:xfrm>
              </xdr:grpSpPr>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210" name="Ryhmä 209">
                  <a:extLst>
                    <a:ext uri="{FF2B5EF4-FFF2-40B4-BE49-F238E27FC236}">
                      <a16:creationId xmlns:a16="http://schemas.microsoft.com/office/drawing/2014/main" id="{00000000-0008-0000-0000-0000D2000000}"/>
                    </a:ext>
                  </a:extLst>
                </xdr:cNvPr>
                <xdr:cNvGrpSpPr/>
              </xdr:nvGrpSpPr>
              <xdr:grpSpPr>
                <a:xfrm>
                  <a:off x="0" y="2040181"/>
                  <a:ext cx="473176" cy="475764"/>
                  <a:chOff x="0" y="212815"/>
                  <a:chExt cx="473176" cy="475764"/>
                </a:xfrm>
              </xdr:grpSpPr>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66006</xdr:colOff>
          <xdr:row>74</xdr:row>
          <xdr:rowOff>0</xdr:rowOff>
        </xdr:from>
        <xdr:to>
          <xdr:col>4</xdr:col>
          <xdr:colOff>537177</xdr:colOff>
          <xdr:row>84</xdr:row>
          <xdr:rowOff>14868</xdr:rowOff>
        </xdr:to>
        <xdr:grpSp>
          <xdr:nvGrpSpPr>
            <xdr:cNvPr id="221" name="Ryhmä 220">
              <a:extLst>
                <a:ext uri="{FF2B5EF4-FFF2-40B4-BE49-F238E27FC236}">
                  <a16:creationId xmlns:a16="http://schemas.microsoft.com/office/drawing/2014/main" id="{00000000-0008-0000-0000-0000DD000000}"/>
                </a:ext>
              </a:extLst>
            </xdr:cNvPr>
            <xdr:cNvGrpSpPr/>
          </xdr:nvGrpSpPr>
          <xdr:grpSpPr>
            <a:xfrm>
              <a:off x="3469606" y="19240500"/>
              <a:ext cx="471171" cy="2300868"/>
              <a:chOff x="3406106" y="4076700"/>
              <a:chExt cx="471171" cy="2300868"/>
            </a:xfrm>
          </xdr:grpSpPr>
          <xdr:grpSp>
            <xdr:nvGrpSpPr>
              <xdr:cNvPr id="222" name="Ryhmä 221">
                <a:extLst>
                  <a:ext uri="{FF2B5EF4-FFF2-40B4-BE49-F238E27FC236}">
                    <a16:creationId xmlns:a16="http://schemas.microsoft.com/office/drawing/2014/main" id="{00000000-0008-0000-0000-0000DE000000}"/>
                  </a:ext>
                </a:extLst>
              </xdr:cNvPr>
              <xdr:cNvGrpSpPr/>
            </xdr:nvGrpSpPr>
            <xdr:grpSpPr>
              <a:xfrm>
                <a:off x="3406106" y="4076700"/>
                <a:ext cx="470670" cy="463652"/>
                <a:chOff x="0" y="212828"/>
                <a:chExt cx="473176" cy="475738"/>
              </a:xfrm>
            </xdr:grpSpPr>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223" name="Ryhmä 222">
                <a:extLst>
                  <a:ext uri="{FF2B5EF4-FFF2-40B4-BE49-F238E27FC236}">
                    <a16:creationId xmlns:a16="http://schemas.microsoft.com/office/drawing/2014/main" id="{00000000-0008-0000-0000-0000DF000000}"/>
                  </a:ext>
                </a:extLst>
              </xdr:cNvPr>
              <xdr:cNvGrpSpPr/>
            </xdr:nvGrpSpPr>
            <xdr:grpSpPr>
              <a:xfrm>
                <a:off x="3406106" y="4523044"/>
                <a:ext cx="471171" cy="1854524"/>
                <a:chOff x="0" y="672484"/>
                <a:chExt cx="473176" cy="1843461"/>
              </a:xfrm>
            </xdr:grpSpPr>
            <xdr:grpSp>
              <xdr:nvGrpSpPr>
                <xdr:cNvPr id="224" name="Ryhmä 223">
                  <a:extLst>
                    <a:ext uri="{FF2B5EF4-FFF2-40B4-BE49-F238E27FC236}">
                      <a16:creationId xmlns:a16="http://schemas.microsoft.com/office/drawing/2014/main" id="{00000000-0008-0000-0000-0000E0000000}"/>
                    </a:ext>
                  </a:extLst>
                </xdr:cNvPr>
                <xdr:cNvGrpSpPr/>
              </xdr:nvGrpSpPr>
              <xdr:grpSpPr>
                <a:xfrm>
                  <a:off x="0" y="672484"/>
                  <a:ext cx="473176" cy="475752"/>
                  <a:chOff x="0" y="212826"/>
                  <a:chExt cx="473176" cy="475752"/>
                </a:xfrm>
              </xdr:grpSpPr>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225" name="Ryhmä 224">
                  <a:extLst>
                    <a:ext uri="{FF2B5EF4-FFF2-40B4-BE49-F238E27FC236}">
                      <a16:creationId xmlns:a16="http://schemas.microsoft.com/office/drawing/2014/main" id="{00000000-0008-0000-0000-0000E1000000}"/>
                    </a:ext>
                  </a:extLst>
                </xdr:cNvPr>
                <xdr:cNvGrpSpPr/>
              </xdr:nvGrpSpPr>
              <xdr:grpSpPr>
                <a:xfrm>
                  <a:off x="0" y="1127624"/>
                  <a:ext cx="473176" cy="475764"/>
                  <a:chOff x="0" y="212814"/>
                  <a:chExt cx="473176" cy="475764"/>
                </a:xfrm>
              </xdr:grpSpPr>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226" name="Ryhmä 225">
                  <a:extLst>
                    <a:ext uri="{FF2B5EF4-FFF2-40B4-BE49-F238E27FC236}">
                      <a16:creationId xmlns:a16="http://schemas.microsoft.com/office/drawing/2014/main" id="{00000000-0008-0000-0000-0000E2000000}"/>
                    </a:ext>
                  </a:extLst>
                </xdr:cNvPr>
                <xdr:cNvGrpSpPr/>
              </xdr:nvGrpSpPr>
              <xdr:grpSpPr>
                <a:xfrm>
                  <a:off x="0" y="1582370"/>
                  <a:ext cx="473176" cy="475760"/>
                  <a:chOff x="0" y="212818"/>
                  <a:chExt cx="473176" cy="475760"/>
                </a:xfrm>
              </xdr:grpSpPr>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227" name="Ryhmä 226">
                  <a:extLst>
                    <a:ext uri="{FF2B5EF4-FFF2-40B4-BE49-F238E27FC236}">
                      <a16:creationId xmlns:a16="http://schemas.microsoft.com/office/drawing/2014/main" id="{00000000-0008-0000-0000-0000E3000000}"/>
                    </a:ext>
                  </a:extLst>
                </xdr:cNvPr>
                <xdr:cNvGrpSpPr/>
              </xdr:nvGrpSpPr>
              <xdr:grpSpPr>
                <a:xfrm>
                  <a:off x="0" y="2040181"/>
                  <a:ext cx="473176" cy="475764"/>
                  <a:chOff x="0" y="212815"/>
                  <a:chExt cx="473176" cy="475764"/>
                </a:xfrm>
              </xdr:grpSpPr>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119</xdr:row>
          <xdr:rowOff>0</xdr:rowOff>
        </xdr:from>
        <xdr:to>
          <xdr:col>0</xdr:col>
          <xdr:colOff>539750</xdr:colOff>
          <xdr:row>129</xdr:row>
          <xdr:rowOff>14855</xdr:rowOff>
        </xdr:to>
        <xdr:grpSp>
          <xdr:nvGrpSpPr>
            <xdr:cNvPr id="238" name="Ryhmä 237">
              <a:extLst>
                <a:ext uri="{FF2B5EF4-FFF2-40B4-BE49-F238E27FC236}">
                  <a16:creationId xmlns:a16="http://schemas.microsoft.com/office/drawing/2014/main" id="{00000000-0008-0000-0000-0000EE000000}"/>
                </a:ext>
              </a:extLst>
            </xdr:cNvPr>
            <xdr:cNvGrpSpPr/>
          </xdr:nvGrpSpPr>
          <xdr:grpSpPr>
            <a:xfrm>
              <a:off x="63500" y="30670500"/>
              <a:ext cx="476250" cy="2300855"/>
              <a:chOff x="0" y="4076700"/>
              <a:chExt cx="476250" cy="2300855"/>
            </a:xfrm>
          </xdr:grpSpPr>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245" name="Ryhmä 244">
                <a:extLst>
                  <a:ext uri="{FF2B5EF4-FFF2-40B4-BE49-F238E27FC236}">
                    <a16:creationId xmlns:a16="http://schemas.microsoft.com/office/drawing/2014/main" id="{00000000-0008-0000-0000-0000F5000000}"/>
                  </a:ext>
                </a:extLst>
              </xdr:cNvPr>
              <xdr:cNvGrpSpPr/>
            </xdr:nvGrpSpPr>
            <xdr:grpSpPr>
              <a:xfrm>
                <a:off x="0" y="5437452"/>
                <a:ext cx="473176" cy="479075"/>
                <a:chOff x="0" y="212827"/>
                <a:chExt cx="473176" cy="475738"/>
              </a:xfrm>
            </xdr:grpSpPr>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246" name="Ryhmä 245">
                <a:extLst>
                  <a:ext uri="{FF2B5EF4-FFF2-40B4-BE49-F238E27FC236}">
                    <a16:creationId xmlns:a16="http://schemas.microsoft.com/office/drawing/2014/main" id="{00000000-0008-0000-0000-0000F6000000}"/>
                  </a:ext>
                </a:extLst>
              </xdr:cNvPr>
              <xdr:cNvGrpSpPr/>
            </xdr:nvGrpSpPr>
            <xdr:grpSpPr>
              <a:xfrm>
                <a:off x="0" y="5898478"/>
                <a:ext cx="473176" cy="479077"/>
                <a:chOff x="0" y="212828"/>
                <a:chExt cx="473176" cy="475740"/>
              </a:xfrm>
            </xdr:grpSpPr>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63500</xdr:colOff>
          <xdr:row>119</xdr:row>
          <xdr:rowOff>0</xdr:rowOff>
        </xdr:from>
        <xdr:to>
          <xdr:col>2</xdr:col>
          <xdr:colOff>536676</xdr:colOff>
          <xdr:row>129</xdr:row>
          <xdr:rowOff>14868</xdr:rowOff>
        </xdr:to>
        <xdr:grpSp>
          <xdr:nvGrpSpPr>
            <xdr:cNvPr id="251" name="Ryhmä 250">
              <a:extLst>
                <a:ext uri="{FF2B5EF4-FFF2-40B4-BE49-F238E27FC236}">
                  <a16:creationId xmlns:a16="http://schemas.microsoft.com/office/drawing/2014/main" id="{00000000-0008-0000-0000-0000FB000000}"/>
                </a:ext>
              </a:extLst>
            </xdr:cNvPr>
            <xdr:cNvGrpSpPr/>
          </xdr:nvGrpSpPr>
          <xdr:grpSpPr>
            <a:xfrm>
              <a:off x="1765300" y="30670500"/>
              <a:ext cx="473176" cy="2300868"/>
              <a:chOff x="1701800" y="4076700"/>
              <a:chExt cx="473176" cy="2300868"/>
            </a:xfrm>
          </xdr:grpSpPr>
          <xdr:grpSp>
            <xdr:nvGrpSpPr>
              <xdr:cNvPr id="252" name="Ryhmä 251">
                <a:extLst>
                  <a:ext uri="{FF2B5EF4-FFF2-40B4-BE49-F238E27FC236}">
                    <a16:creationId xmlns:a16="http://schemas.microsoft.com/office/drawing/2014/main" id="{00000000-0008-0000-0000-0000FC000000}"/>
                  </a:ext>
                </a:extLst>
              </xdr:cNvPr>
              <xdr:cNvGrpSpPr/>
            </xdr:nvGrpSpPr>
            <xdr:grpSpPr>
              <a:xfrm>
                <a:off x="1701800" y="4076700"/>
                <a:ext cx="473176" cy="463652"/>
                <a:chOff x="0" y="212828"/>
                <a:chExt cx="473176" cy="475738"/>
              </a:xfrm>
            </xdr:grpSpPr>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253" name="Ryhmä 252">
                <a:extLst>
                  <a:ext uri="{FF2B5EF4-FFF2-40B4-BE49-F238E27FC236}">
                    <a16:creationId xmlns:a16="http://schemas.microsoft.com/office/drawing/2014/main" id="{00000000-0008-0000-0000-0000FD000000}"/>
                  </a:ext>
                </a:extLst>
              </xdr:cNvPr>
              <xdr:cNvGrpSpPr/>
            </xdr:nvGrpSpPr>
            <xdr:grpSpPr>
              <a:xfrm>
                <a:off x="1701800" y="4523044"/>
                <a:ext cx="473176" cy="1854524"/>
                <a:chOff x="0" y="672484"/>
                <a:chExt cx="473176" cy="1843461"/>
              </a:xfrm>
            </xdr:grpSpPr>
            <xdr:grpSp>
              <xdr:nvGrpSpPr>
                <xdr:cNvPr id="254" name="Ryhmä 253">
                  <a:extLst>
                    <a:ext uri="{FF2B5EF4-FFF2-40B4-BE49-F238E27FC236}">
                      <a16:creationId xmlns:a16="http://schemas.microsoft.com/office/drawing/2014/main" id="{00000000-0008-0000-0000-0000FE000000}"/>
                    </a:ext>
                  </a:extLst>
                </xdr:cNvPr>
                <xdr:cNvGrpSpPr/>
              </xdr:nvGrpSpPr>
              <xdr:grpSpPr>
                <a:xfrm>
                  <a:off x="0" y="672484"/>
                  <a:ext cx="473176" cy="475752"/>
                  <a:chOff x="0" y="212826"/>
                  <a:chExt cx="473176" cy="475752"/>
                </a:xfrm>
              </xdr:grpSpPr>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255" name="Ryhmä 254">
                  <a:extLst>
                    <a:ext uri="{FF2B5EF4-FFF2-40B4-BE49-F238E27FC236}">
                      <a16:creationId xmlns:a16="http://schemas.microsoft.com/office/drawing/2014/main" id="{00000000-0008-0000-0000-0000FF000000}"/>
                    </a:ext>
                  </a:extLst>
                </xdr:cNvPr>
                <xdr:cNvGrpSpPr/>
              </xdr:nvGrpSpPr>
              <xdr:grpSpPr>
                <a:xfrm>
                  <a:off x="0" y="1127624"/>
                  <a:ext cx="473176" cy="475764"/>
                  <a:chOff x="0" y="212814"/>
                  <a:chExt cx="473176" cy="475764"/>
                </a:xfrm>
              </xdr:grpSpPr>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256" name="Ryhmä 255">
                  <a:extLst>
                    <a:ext uri="{FF2B5EF4-FFF2-40B4-BE49-F238E27FC236}">
                      <a16:creationId xmlns:a16="http://schemas.microsoft.com/office/drawing/2014/main" id="{00000000-0008-0000-0000-000000010000}"/>
                    </a:ext>
                  </a:extLst>
                </xdr:cNvPr>
                <xdr:cNvGrpSpPr/>
              </xdr:nvGrpSpPr>
              <xdr:grpSpPr>
                <a:xfrm>
                  <a:off x="0" y="1582370"/>
                  <a:ext cx="473176" cy="475760"/>
                  <a:chOff x="0" y="212818"/>
                  <a:chExt cx="473176" cy="475760"/>
                </a:xfrm>
              </xdr:grpSpPr>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257" name="Ryhmä 256">
                  <a:extLst>
                    <a:ext uri="{FF2B5EF4-FFF2-40B4-BE49-F238E27FC236}">
                      <a16:creationId xmlns:a16="http://schemas.microsoft.com/office/drawing/2014/main" id="{00000000-0008-0000-0000-000001010000}"/>
                    </a:ext>
                  </a:extLst>
                </xdr:cNvPr>
                <xdr:cNvGrpSpPr/>
              </xdr:nvGrpSpPr>
              <xdr:grpSpPr>
                <a:xfrm>
                  <a:off x="0" y="2040181"/>
                  <a:ext cx="473176" cy="475764"/>
                  <a:chOff x="0" y="212815"/>
                  <a:chExt cx="473176" cy="475764"/>
                </a:xfrm>
              </xdr:grpSpPr>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569" name="Check Box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66006</xdr:colOff>
          <xdr:row>119</xdr:row>
          <xdr:rowOff>0</xdr:rowOff>
        </xdr:from>
        <xdr:to>
          <xdr:col>4</xdr:col>
          <xdr:colOff>537177</xdr:colOff>
          <xdr:row>129</xdr:row>
          <xdr:rowOff>14868</xdr:rowOff>
        </xdr:to>
        <xdr:grpSp>
          <xdr:nvGrpSpPr>
            <xdr:cNvPr id="268" name="Ryhmä 267">
              <a:extLst>
                <a:ext uri="{FF2B5EF4-FFF2-40B4-BE49-F238E27FC236}">
                  <a16:creationId xmlns:a16="http://schemas.microsoft.com/office/drawing/2014/main" id="{00000000-0008-0000-0000-00000C010000}"/>
                </a:ext>
              </a:extLst>
            </xdr:cNvPr>
            <xdr:cNvGrpSpPr/>
          </xdr:nvGrpSpPr>
          <xdr:grpSpPr>
            <a:xfrm>
              <a:off x="3469606" y="30670500"/>
              <a:ext cx="471171" cy="2300868"/>
              <a:chOff x="3406106" y="4076700"/>
              <a:chExt cx="471171" cy="2300868"/>
            </a:xfrm>
          </xdr:grpSpPr>
          <xdr:grpSp>
            <xdr:nvGrpSpPr>
              <xdr:cNvPr id="269" name="Ryhmä 268">
                <a:extLst>
                  <a:ext uri="{FF2B5EF4-FFF2-40B4-BE49-F238E27FC236}">
                    <a16:creationId xmlns:a16="http://schemas.microsoft.com/office/drawing/2014/main" id="{00000000-0008-0000-0000-00000D010000}"/>
                  </a:ext>
                </a:extLst>
              </xdr:cNvPr>
              <xdr:cNvGrpSpPr/>
            </xdr:nvGrpSpPr>
            <xdr:grpSpPr>
              <a:xfrm>
                <a:off x="3406106" y="4076700"/>
                <a:ext cx="470670" cy="463652"/>
                <a:chOff x="0" y="212828"/>
                <a:chExt cx="473176" cy="475738"/>
              </a:xfrm>
            </xdr:grpSpPr>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270" name="Ryhmä 269">
                <a:extLst>
                  <a:ext uri="{FF2B5EF4-FFF2-40B4-BE49-F238E27FC236}">
                    <a16:creationId xmlns:a16="http://schemas.microsoft.com/office/drawing/2014/main" id="{00000000-0008-0000-0000-00000E010000}"/>
                  </a:ext>
                </a:extLst>
              </xdr:cNvPr>
              <xdr:cNvGrpSpPr/>
            </xdr:nvGrpSpPr>
            <xdr:grpSpPr>
              <a:xfrm>
                <a:off x="3406106" y="4523044"/>
                <a:ext cx="471171" cy="1854524"/>
                <a:chOff x="0" y="672484"/>
                <a:chExt cx="473176" cy="1843461"/>
              </a:xfrm>
            </xdr:grpSpPr>
            <xdr:grpSp>
              <xdr:nvGrpSpPr>
                <xdr:cNvPr id="271" name="Ryhmä 270">
                  <a:extLst>
                    <a:ext uri="{FF2B5EF4-FFF2-40B4-BE49-F238E27FC236}">
                      <a16:creationId xmlns:a16="http://schemas.microsoft.com/office/drawing/2014/main" id="{00000000-0008-0000-0000-00000F010000}"/>
                    </a:ext>
                  </a:extLst>
                </xdr:cNvPr>
                <xdr:cNvGrpSpPr/>
              </xdr:nvGrpSpPr>
              <xdr:grpSpPr>
                <a:xfrm>
                  <a:off x="0" y="672484"/>
                  <a:ext cx="473176" cy="475752"/>
                  <a:chOff x="0" y="212826"/>
                  <a:chExt cx="473176" cy="475752"/>
                </a:xfrm>
              </xdr:grpSpPr>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272" name="Ryhmä 271">
                  <a:extLst>
                    <a:ext uri="{FF2B5EF4-FFF2-40B4-BE49-F238E27FC236}">
                      <a16:creationId xmlns:a16="http://schemas.microsoft.com/office/drawing/2014/main" id="{00000000-0008-0000-0000-000010010000}"/>
                    </a:ext>
                  </a:extLst>
                </xdr:cNvPr>
                <xdr:cNvGrpSpPr/>
              </xdr:nvGrpSpPr>
              <xdr:grpSpPr>
                <a:xfrm>
                  <a:off x="0" y="1127624"/>
                  <a:ext cx="473176" cy="475764"/>
                  <a:chOff x="0" y="212814"/>
                  <a:chExt cx="473176" cy="475764"/>
                </a:xfrm>
              </xdr:grpSpPr>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273" name="Ryhmä 272">
                  <a:extLst>
                    <a:ext uri="{FF2B5EF4-FFF2-40B4-BE49-F238E27FC236}">
                      <a16:creationId xmlns:a16="http://schemas.microsoft.com/office/drawing/2014/main" id="{00000000-0008-0000-0000-000011010000}"/>
                    </a:ext>
                  </a:extLst>
                </xdr:cNvPr>
                <xdr:cNvGrpSpPr/>
              </xdr:nvGrpSpPr>
              <xdr:grpSpPr>
                <a:xfrm>
                  <a:off x="0" y="1582370"/>
                  <a:ext cx="473176" cy="475760"/>
                  <a:chOff x="0" y="212818"/>
                  <a:chExt cx="473176" cy="475760"/>
                </a:xfrm>
              </xdr:grpSpPr>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274" name="Ryhmä 273">
                  <a:extLst>
                    <a:ext uri="{FF2B5EF4-FFF2-40B4-BE49-F238E27FC236}">
                      <a16:creationId xmlns:a16="http://schemas.microsoft.com/office/drawing/2014/main" id="{00000000-0008-0000-0000-000012010000}"/>
                    </a:ext>
                  </a:extLst>
                </xdr:cNvPr>
                <xdr:cNvGrpSpPr/>
              </xdr:nvGrpSpPr>
              <xdr:grpSpPr>
                <a:xfrm>
                  <a:off x="0" y="2040181"/>
                  <a:ext cx="473176" cy="475764"/>
                  <a:chOff x="0" y="212815"/>
                  <a:chExt cx="473176" cy="475764"/>
                </a:xfrm>
              </xdr:grpSpPr>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134</xdr:row>
          <xdr:rowOff>0</xdr:rowOff>
        </xdr:from>
        <xdr:to>
          <xdr:col>0</xdr:col>
          <xdr:colOff>539750</xdr:colOff>
          <xdr:row>144</xdr:row>
          <xdr:rowOff>14855</xdr:rowOff>
        </xdr:to>
        <xdr:grpSp>
          <xdr:nvGrpSpPr>
            <xdr:cNvPr id="285" name="Ryhmä 284">
              <a:extLst>
                <a:ext uri="{FF2B5EF4-FFF2-40B4-BE49-F238E27FC236}">
                  <a16:creationId xmlns:a16="http://schemas.microsoft.com/office/drawing/2014/main" id="{00000000-0008-0000-0000-00001D010000}"/>
                </a:ext>
              </a:extLst>
            </xdr:cNvPr>
            <xdr:cNvGrpSpPr/>
          </xdr:nvGrpSpPr>
          <xdr:grpSpPr>
            <a:xfrm>
              <a:off x="63500" y="34480500"/>
              <a:ext cx="476250" cy="2300855"/>
              <a:chOff x="0" y="4076700"/>
              <a:chExt cx="476250" cy="2300855"/>
            </a:xfrm>
          </xdr:grpSpPr>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292" name="Ryhmä 291">
                <a:extLst>
                  <a:ext uri="{FF2B5EF4-FFF2-40B4-BE49-F238E27FC236}">
                    <a16:creationId xmlns:a16="http://schemas.microsoft.com/office/drawing/2014/main" id="{00000000-0008-0000-0000-000024010000}"/>
                  </a:ext>
                </a:extLst>
              </xdr:cNvPr>
              <xdr:cNvGrpSpPr/>
            </xdr:nvGrpSpPr>
            <xdr:grpSpPr>
              <a:xfrm>
                <a:off x="0" y="5437452"/>
                <a:ext cx="473176" cy="479075"/>
                <a:chOff x="0" y="212827"/>
                <a:chExt cx="473176" cy="475738"/>
              </a:xfrm>
            </xdr:grpSpPr>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293" name="Ryhmä 292">
                <a:extLst>
                  <a:ext uri="{FF2B5EF4-FFF2-40B4-BE49-F238E27FC236}">
                    <a16:creationId xmlns:a16="http://schemas.microsoft.com/office/drawing/2014/main" id="{00000000-0008-0000-0000-000025010000}"/>
                  </a:ext>
                </a:extLst>
              </xdr:cNvPr>
              <xdr:cNvGrpSpPr/>
            </xdr:nvGrpSpPr>
            <xdr:grpSpPr>
              <a:xfrm>
                <a:off x="0" y="5898478"/>
                <a:ext cx="473176" cy="479077"/>
                <a:chOff x="0" y="212828"/>
                <a:chExt cx="473176" cy="475740"/>
              </a:xfrm>
            </xdr:grpSpPr>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63500</xdr:colOff>
          <xdr:row>134</xdr:row>
          <xdr:rowOff>0</xdr:rowOff>
        </xdr:from>
        <xdr:to>
          <xdr:col>2</xdr:col>
          <xdr:colOff>536676</xdr:colOff>
          <xdr:row>144</xdr:row>
          <xdr:rowOff>14868</xdr:rowOff>
        </xdr:to>
        <xdr:grpSp>
          <xdr:nvGrpSpPr>
            <xdr:cNvPr id="298" name="Ryhmä 297">
              <a:extLst>
                <a:ext uri="{FF2B5EF4-FFF2-40B4-BE49-F238E27FC236}">
                  <a16:creationId xmlns:a16="http://schemas.microsoft.com/office/drawing/2014/main" id="{00000000-0008-0000-0000-00002A010000}"/>
                </a:ext>
              </a:extLst>
            </xdr:cNvPr>
            <xdr:cNvGrpSpPr/>
          </xdr:nvGrpSpPr>
          <xdr:grpSpPr>
            <a:xfrm>
              <a:off x="1765300" y="34480500"/>
              <a:ext cx="473176" cy="2300868"/>
              <a:chOff x="1701800" y="4076700"/>
              <a:chExt cx="473176" cy="2300868"/>
            </a:xfrm>
          </xdr:grpSpPr>
          <xdr:grpSp>
            <xdr:nvGrpSpPr>
              <xdr:cNvPr id="299" name="Ryhmä 298">
                <a:extLst>
                  <a:ext uri="{FF2B5EF4-FFF2-40B4-BE49-F238E27FC236}">
                    <a16:creationId xmlns:a16="http://schemas.microsoft.com/office/drawing/2014/main" id="{00000000-0008-0000-0000-00002B010000}"/>
                  </a:ext>
                </a:extLst>
              </xdr:cNvPr>
              <xdr:cNvGrpSpPr/>
            </xdr:nvGrpSpPr>
            <xdr:grpSpPr>
              <a:xfrm>
                <a:off x="1701800" y="4076700"/>
                <a:ext cx="473176" cy="463652"/>
                <a:chOff x="0" y="212828"/>
                <a:chExt cx="473176" cy="475738"/>
              </a:xfrm>
            </xdr:grpSpPr>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300" name="Ryhmä 299">
                <a:extLst>
                  <a:ext uri="{FF2B5EF4-FFF2-40B4-BE49-F238E27FC236}">
                    <a16:creationId xmlns:a16="http://schemas.microsoft.com/office/drawing/2014/main" id="{00000000-0008-0000-0000-00002C010000}"/>
                  </a:ext>
                </a:extLst>
              </xdr:cNvPr>
              <xdr:cNvGrpSpPr/>
            </xdr:nvGrpSpPr>
            <xdr:grpSpPr>
              <a:xfrm>
                <a:off x="1701800" y="4523044"/>
                <a:ext cx="473176" cy="1854524"/>
                <a:chOff x="0" y="672484"/>
                <a:chExt cx="473176" cy="1843461"/>
              </a:xfrm>
            </xdr:grpSpPr>
            <xdr:grpSp>
              <xdr:nvGrpSpPr>
                <xdr:cNvPr id="301" name="Ryhmä 300">
                  <a:extLst>
                    <a:ext uri="{FF2B5EF4-FFF2-40B4-BE49-F238E27FC236}">
                      <a16:creationId xmlns:a16="http://schemas.microsoft.com/office/drawing/2014/main" id="{00000000-0008-0000-0000-00002D010000}"/>
                    </a:ext>
                  </a:extLst>
                </xdr:cNvPr>
                <xdr:cNvGrpSpPr/>
              </xdr:nvGrpSpPr>
              <xdr:grpSpPr>
                <a:xfrm>
                  <a:off x="0" y="672484"/>
                  <a:ext cx="473176" cy="475752"/>
                  <a:chOff x="0" y="212826"/>
                  <a:chExt cx="473176" cy="475752"/>
                </a:xfrm>
              </xdr:grpSpPr>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302" name="Ryhmä 301">
                  <a:extLst>
                    <a:ext uri="{FF2B5EF4-FFF2-40B4-BE49-F238E27FC236}">
                      <a16:creationId xmlns:a16="http://schemas.microsoft.com/office/drawing/2014/main" id="{00000000-0008-0000-0000-00002E010000}"/>
                    </a:ext>
                  </a:extLst>
                </xdr:cNvPr>
                <xdr:cNvGrpSpPr/>
              </xdr:nvGrpSpPr>
              <xdr:grpSpPr>
                <a:xfrm>
                  <a:off x="0" y="1127624"/>
                  <a:ext cx="473176" cy="475764"/>
                  <a:chOff x="0" y="212814"/>
                  <a:chExt cx="473176" cy="475764"/>
                </a:xfrm>
              </xdr:grpSpPr>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303" name="Ryhmä 302">
                  <a:extLst>
                    <a:ext uri="{FF2B5EF4-FFF2-40B4-BE49-F238E27FC236}">
                      <a16:creationId xmlns:a16="http://schemas.microsoft.com/office/drawing/2014/main" id="{00000000-0008-0000-0000-00002F010000}"/>
                    </a:ext>
                  </a:extLst>
                </xdr:cNvPr>
                <xdr:cNvGrpSpPr/>
              </xdr:nvGrpSpPr>
              <xdr:grpSpPr>
                <a:xfrm>
                  <a:off x="0" y="1582370"/>
                  <a:ext cx="473176" cy="475760"/>
                  <a:chOff x="0" y="212818"/>
                  <a:chExt cx="473176" cy="475760"/>
                </a:xfrm>
              </xdr:grpSpPr>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304" name="Ryhmä 303">
                  <a:extLst>
                    <a:ext uri="{FF2B5EF4-FFF2-40B4-BE49-F238E27FC236}">
                      <a16:creationId xmlns:a16="http://schemas.microsoft.com/office/drawing/2014/main" id="{00000000-0008-0000-0000-000030010000}"/>
                    </a:ext>
                  </a:extLst>
                </xdr:cNvPr>
                <xdr:cNvGrpSpPr/>
              </xdr:nvGrpSpPr>
              <xdr:grpSpPr>
                <a:xfrm>
                  <a:off x="0" y="2040181"/>
                  <a:ext cx="473176" cy="475764"/>
                  <a:chOff x="0" y="212815"/>
                  <a:chExt cx="473176" cy="475764"/>
                </a:xfrm>
              </xdr:grpSpPr>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66006</xdr:colOff>
          <xdr:row>134</xdr:row>
          <xdr:rowOff>0</xdr:rowOff>
        </xdr:from>
        <xdr:to>
          <xdr:col>4</xdr:col>
          <xdr:colOff>537177</xdr:colOff>
          <xdr:row>144</xdr:row>
          <xdr:rowOff>14868</xdr:rowOff>
        </xdr:to>
        <xdr:grpSp>
          <xdr:nvGrpSpPr>
            <xdr:cNvPr id="315" name="Ryhmä 314">
              <a:extLst>
                <a:ext uri="{FF2B5EF4-FFF2-40B4-BE49-F238E27FC236}">
                  <a16:creationId xmlns:a16="http://schemas.microsoft.com/office/drawing/2014/main" id="{00000000-0008-0000-0000-00003B010000}"/>
                </a:ext>
              </a:extLst>
            </xdr:cNvPr>
            <xdr:cNvGrpSpPr/>
          </xdr:nvGrpSpPr>
          <xdr:grpSpPr>
            <a:xfrm>
              <a:off x="3469606" y="34480500"/>
              <a:ext cx="471171" cy="2300868"/>
              <a:chOff x="3406106" y="4076700"/>
              <a:chExt cx="471171" cy="2300868"/>
            </a:xfrm>
          </xdr:grpSpPr>
          <xdr:grpSp>
            <xdr:nvGrpSpPr>
              <xdr:cNvPr id="316" name="Ryhmä 315">
                <a:extLst>
                  <a:ext uri="{FF2B5EF4-FFF2-40B4-BE49-F238E27FC236}">
                    <a16:creationId xmlns:a16="http://schemas.microsoft.com/office/drawing/2014/main" id="{00000000-0008-0000-0000-00003C010000}"/>
                  </a:ext>
                </a:extLst>
              </xdr:cNvPr>
              <xdr:cNvGrpSpPr/>
            </xdr:nvGrpSpPr>
            <xdr:grpSpPr>
              <a:xfrm>
                <a:off x="3406106" y="4076700"/>
                <a:ext cx="470670" cy="463652"/>
                <a:chOff x="0" y="212828"/>
                <a:chExt cx="473176" cy="475738"/>
              </a:xfrm>
            </xdr:grpSpPr>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317" name="Ryhmä 316">
                <a:extLst>
                  <a:ext uri="{FF2B5EF4-FFF2-40B4-BE49-F238E27FC236}">
                    <a16:creationId xmlns:a16="http://schemas.microsoft.com/office/drawing/2014/main" id="{00000000-0008-0000-0000-00003D010000}"/>
                  </a:ext>
                </a:extLst>
              </xdr:cNvPr>
              <xdr:cNvGrpSpPr/>
            </xdr:nvGrpSpPr>
            <xdr:grpSpPr>
              <a:xfrm>
                <a:off x="3406106" y="4523044"/>
                <a:ext cx="471171" cy="1854524"/>
                <a:chOff x="0" y="672484"/>
                <a:chExt cx="473176" cy="1843461"/>
              </a:xfrm>
            </xdr:grpSpPr>
            <xdr:grpSp>
              <xdr:nvGrpSpPr>
                <xdr:cNvPr id="318" name="Ryhmä 317">
                  <a:extLst>
                    <a:ext uri="{FF2B5EF4-FFF2-40B4-BE49-F238E27FC236}">
                      <a16:creationId xmlns:a16="http://schemas.microsoft.com/office/drawing/2014/main" id="{00000000-0008-0000-0000-00003E010000}"/>
                    </a:ext>
                  </a:extLst>
                </xdr:cNvPr>
                <xdr:cNvGrpSpPr/>
              </xdr:nvGrpSpPr>
              <xdr:grpSpPr>
                <a:xfrm>
                  <a:off x="0" y="672484"/>
                  <a:ext cx="473176" cy="475752"/>
                  <a:chOff x="0" y="212826"/>
                  <a:chExt cx="473176" cy="475752"/>
                </a:xfrm>
              </xdr:grpSpPr>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319" name="Ryhmä 318">
                  <a:extLst>
                    <a:ext uri="{FF2B5EF4-FFF2-40B4-BE49-F238E27FC236}">
                      <a16:creationId xmlns:a16="http://schemas.microsoft.com/office/drawing/2014/main" id="{00000000-0008-0000-0000-00003F010000}"/>
                    </a:ext>
                  </a:extLst>
                </xdr:cNvPr>
                <xdr:cNvGrpSpPr/>
              </xdr:nvGrpSpPr>
              <xdr:grpSpPr>
                <a:xfrm>
                  <a:off x="0" y="1127624"/>
                  <a:ext cx="473176" cy="475764"/>
                  <a:chOff x="0" y="212814"/>
                  <a:chExt cx="473176" cy="475764"/>
                </a:xfrm>
              </xdr:grpSpPr>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320" name="Ryhmä 319">
                  <a:extLst>
                    <a:ext uri="{FF2B5EF4-FFF2-40B4-BE49-F238E27FC236}">
                      <a16:creationId xmlns:a16="http://schemas.microsoft.com/office/drawing/2014/main" id="{00000000-0008-0000-0000-000040010000}"/>
                    </a:ext>
                  </a:extLst>
                </xdr:cNvPr>
                <xdr:cNvGrpSpPr/>
              </xdr:nvGrpSpPr>
              <xdr:grpSpPr>
                <a:xfrm>
                  <a:off x="0" y="1582370"/>
                  <a:ext cx="473176" cy="475760"/>
                  <a:chOff x="0" y="212818"/>
                  <a:chExt cx="473176" cy="475760"/>
                </a:xfrm>
              </xdr:grpSpPr>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321" name="Ryhmä 320">
                  <a:extLst>
                    <a:ext uri="{FF2B5EF4-FFF2-40B4-BE49-F238E27FC236}">
                      <a16:creationId xmlns:a16="http://schemas.microsoft.com/office/drawing/2014/main" id="{00000000-0008-0000-0000-000041010000}"/>
                    </a:ext>
                  </a:extLst>
                </xdr:cNvPr>
                <xdr:cNvGrpSpPr/>
              </xdr:nvGrpSpPr>
              <xdr:grpSpPr>
                <a:xfrm>
                  <a:off x="0" y="2040181"/>
                  <a:ext cx="473176" cy="475764"/>
                  <a:chOff x="0" y="212815"/>
                  <a:chExt cx="473176" cy="475764"/>
                </a:xfrm>
              </xdr:grpSpPr>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149</xdr:row>
          <xdr:rowOff>0</xdr:rowOff>
        </xdr:from>
        <xdr:to>
          <xdr:col>0</xdr:col>
          <xdr:colOff>539750</xdr:colOff>
          <xdr:row>159</xdr:row>
          <xdr:rowOff>14855</xdr:rowOff>
        </xdr:to>
        <xdr:grpSp>
          <xdr:nvGrpSpPr>
            <xdr:cNvPr id="332" name="Ryhmä 331">
              <a:extLst>
                <a:ext uri="{FF2B5EF4-FFF2-40B4-BE49-F238E27FC236}">
                  <a16:creationId xmlns:a16="http://schemas.microsoft.com/office/drawing/2014/main" id="{00000000-0008-0000-0000-00004C010000}"/>
                </a:ext>
              </a:extLst>
            </xdr:cNvPr>
            <xdr:cNvGrpSpPr/>
          </xdr:nvGrpSpPr>
          <xdr:grpSpPr>
            <a:xfrm>
              <a:off x="63500" y="38290500"/>
              <a:ext cx="476250" cy="2300855"/>
              <a:chOff x="0" y="4076700"/>
              <a:chExt cx="476250" cy="2300855"/>
            </a:xfrm>
          </xdr:grpSpPr>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339" name="Ryhmä 338">
                <a:extLst>
                  <a:ext uri="{FF2B5EF4-FFF2-40B4-BE49-F238E27FC236}">
                    <a16:creationId xmlns:a16="http://schemas.microsoft.com/office/drawing/2014/main" id="{00000000-0008-0000-0000-000053010000}"/>
                  </a:ext>
                </a:extLst>
              </xdr:cNvPr>
              <xdr:cNvGrpSpPr/>
            </xdr:nvGrpSpPr>
            <xdr:grpSpPr>
              <a:xfrm>
                <a:off x="0" y="5437452"/>
                <a:ext cx="473176" cy="479075"/>
                <a:chOff x="0" y="212827"/>
                <a:chExt cx="473176" cy="475738"/>
              </a:xfrm>
            </xdr:grpSpPr>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617" name="Check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340" name="Ryhmä 339">
                <a:extLst>
                  <a:ext uri="{FF2B5EF4-FFF2-40B4-BE49-F238E27FC236}">
                    <a16:creationId xmlns:a16="http://schemas.microsoft.com/office/drawing/2014/main" id="{00000000-0008-0000-0000-000054010000}"/>
                  </a:ext>
                </a:extLst>
              </xdr:cNvPr>
              <xdr:cNvGrpSpPr/>
            </xdr:nvGrpSpPr>
            <xdr:grpSpPr>
              <a:xfrm>
                <a:off x="0" y="5898478"/>
                <a:ext cx="473176" cy="479077"/>
                <a:chOff x="0" y="212828"/>
                <a:chExt cx="473176" cy="475740"/>
              </a:xfrm>
            </xdr:grpSpPr>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63500</xdr:colOff>
          <xdr:row>149</xdr:row>
          <xdr:rowOff>0</xdr:rowOff>
        </xdr:from>
        <xdr:to>
          <xdr:col>2</xdr:col>
          <xdr:colOff>536676</xdr:colOff>
          <xdr:row>159</xdr:row>
          <xdr:rowOff>14868</xdr:rowOff>
        </xdr:to>
        <xdr:grpSp>
          <xdr:nvGrpSpPr>
            <xdr:cNvPr id="345" name="Ryhmä 344">
              <a:extLst>
                <a:ext uri="{FF2B5EF4-FFF2-40B4-BE49-F238E27FC236}">
                  <a16:creationId xmlns:a16="http://schemas.microsoft.com/office/drawing/2014/main" id="{00000000-0008-0000-0000-000059010000}"/>
                </a:ext>
              </a:extLst>
            </xdr:cNvPr>
            <xdr:cNvGrpSpPr/>
          </xdr:nvGrpSpPr>
          <xdr:grpSpPr>
            <a:xfrm>
              <a:off x="1765300" y="38290500"/>
              <a:ext cx="473176" cy="2300868"/>
              <a:chOff x="1701800" y="4076700"/>
              <a:chExt cx="473176" cy="2300868"/>
            </a:xfrm>
          </xdr:grpSpPr>
          <xdr:grpSp>
            <xdr:nvGrpSpPr>
              <xdr:cNvPr id="346" name="Ryhmä 345">
                <a:extLst>
                  <a:ext uri="{FF2B5EF4-FFF2-40B4-BE49-F238E27FC236}">
                    <a16:creationId xmlns:a16="http://schemas.microsoft.com/office/drawing/2014/main" id="{00000000-0008-0000-0000-00005A010000}"/>
                  </a:ext>
                </a:extLst>
              </xdr:cNvPr>
              <xdr:cNvGrpSpPr/>
            </xdr:nvGrpSpPr>
            <xdr:grpSpPr>
              <a:xfrm>
                <a:off x="1701800" y="4076700"/>
                <a:ext cx="473176" cy="463652"/>
                <a:chOff x="0" y="212828"/>
                <a:chExt cx="473176" cy="475738"/>
              </a:xfrm>
            </xdr:grpSpPr>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347" name="Ryhmä 346">
                <a:extLst>
                  <a:ext uri="{FF2B5EF4-FFF2-40B4-BE49-F238E27FC236}">
                    <a16:creationId xmlns:a16="http://schemas.microsoft.com/office/drawing/2014/main" id="{00000000-0008-0000-0000-00005B010000}"/>
                  </a:ext>
                </a:extLst>
              </xdr:cNvPr>
              <xdr:cNvGrpSpPr/>
            </xdr:nvGrpSpPr>
            <xdr:grpSpPr>
              <a:xfrm>
                <a:off x="1701800" y="4523044"/>
                <a:ext cx="473176" cy="1854524"/>
                <a:chOff x="0" y="672484"/>
                <a:chExt cx="473176" cy="1843461"/>
              </a:xfrm>
            </xdr:grpSpPr>
            <xdr:grpSp>
              <xdr:nvGrpSpPr>
                <xdr:cNvPr id="348" name="Ryhmä 347">
                  <a:extLst>
                    <a:ext uri="{FF2B5EF4-FFF2-40B4-BE49-F238E27FC236}">
                      <a16:creationId xmlns:a16="http://schemas.microsoft.com/office/drawing/2014/main" id="{00000000-0008-0000-0000-00005C010000}"/>
                    </a:ext>
                  </a:extLst>
                </xdr:cNvPr>
                <xdr:cNvGrpSpPr/>
              </xdr:nvGrpSpPr>
              <xdr:grpSpPr>
                <a:xfrm>
                  <a:off x="0" y="672484"/>
                  <a:ext cx="473176" cy="475752"/>
                  <a:chOff x="0" y="212826"/>
                  <a:chExt cx="473176" cy="475752"/>
                </a:xfrm>
              </xdr:grpSpPr>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349" name="Ryhmä 348">
                  <a:extLst>
                    <a:ext uri="{FF2B5EF4-FFF2-40B4-BE49-F238E27FC236}">
                      <a16:creationId xmlns:a16="http://schemas.microsoft.com/office/drawing/2014/main" id="{00000000-0008-0000-0000-00005D010000}"/>
                    </a:ext>
                  </a:extLst>
                </xdr:cNvPr>
                <xdr:cNvGrpSpPr/>
              </xdr:nvGrpSpPr>
              <xdr:grpSpPr>
                <a:xfrm>
                  <a:off x="0" y="1127624"/>
                  <a:ext cx="473176" cy="475764"/>
                  <a:chOff x="0" y="212814"/>
                  <a:chExt cx="473176" cy="475764"/>
                </a:xfrm>
              </xdr:grpSpPr>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350" name="Ryhmä 349">
                  <a:extLst>
                    <a:ext uri="{FF2B5EF4-FFF2-40B4-BE49-F238E27FC236}">
                      <a16:creationId xmlns:a16="http://schemas.microsoft.com/office/drawing/2014/main" id="{00000000-0008-0000-0000-00005E010000}"/>
                    </a:ext>
                  </a:extLst>
                </xdr:cNvPr>
                <xdr:cNvGrpSpPr/>
              </xdr:nvGrpSpPr>
              <xdr:grpSpPr>
                <a:xfrm>
                  <a:off x="0" y="1582370"/>
                  <a:ext cx="473176" cy="475760"/>
                  <a:chOff x="0" y="212818"/>
                  <a:chExt cx="473176" cy="475760"/>
                </a:xfrm>
              </xdr:grpSpPr>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351" name="Ryhmä 350">
                  <a:extLst>
                    <a:ext uri="{FF2B5EF4-FFF2-40B4-BE49-F238E27FC236}">
                      <a16:creationId xmlns:a16="http://schemas.microsoft.com/office/drawing/2014/main" id="{00000000-0008-0000-0000-00005F010000}"/>
                    </a:ext>
                  </a:extLst>
                </xdr:cNvPr>
                <xdr:cNvGrpSpPr/>
              </xdr:nvGrpSpPr>
              <xdr:grpSpPr>
                <a:xfrm>
                  <a:off x="0" y="2040181"/>
                  <a:ext cx="473176" cy="475764"/>
                  <a:chOff x="0" y="212815"/>
                  <a:chExt cx="473176" cy="475764"/>
                </a:xfrm>
              </xdr:grpSpPr>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66006</xdr:colOff>
          <xdr:row>149</xdr:row>
          <xdr:rowOff>0</xdr:rowOff>
        </xdr:from>
        <xdr:to>
          <xdr:col>4</xdr:col>
          <xdr:colOff>537177</xdr:colOff>
          <xdr:row>159</xdr:row>
          <xdr:rowOff>14868</xdr:rowOff>
        </xdr:to>
        <xdr:grpSp>
          <xdr:nvGrpSpPr>
            <xdr:cNvPr id="362" name="Ryhmä 361">
              <a:extLst>
                <a:ext uri="{FF2B5EF4-FFF2-40B4-BE49-F238E27FC236}">
                  <a16:creationId xmlns:a16="http://schemas.microsoft.com/office/drawing/2014/main" id="{00000000-0008-0000-0000-00006A010000}"/>
                </a:ext>
              </a:extLst>
            </xdr:cNvPr>
            <xdr:cNvGrpSpPr/>
          </xdr:nvGrpSpPr>
          <xdr:grpSpPr>
            <a:xfrm>
              <a:off x="3469606" y="38290500"/>
              <a:ext cx="471171" cy="2300868"/>
              <a:chOff x="3406106" y="4076700"/>
              <a:chExt cx="471171" cy="2300868"/>
            </a:xfrm>
          </xdr:grpSpPr>
          <xdr:grpSp>
            <xdr:nvGrpSpPr>
              <xdr:cNvPr id="363" name="Ryhmä 362">
                <a:extLst>
                  <a:ext uri="{FF2B5EF4-FFF2-40B4-BE49-F238E27FC236}">
                    <a16:creationId xmlns:a16="http://schemas.microsoft.com/office/drawing/2014/main" id="{00000000-0008-0000-0000-00006B010000}"/>
                  </a:ext>
                </a:extLst>
              </xdr:cNvPr>
              <xdr:cNvGrpSpPr/>
            </xdr:nvGrpSpPr>
            <xdr:grpSpPr>
              <a:xfrm>
                <a:off x="3406106" y="4076700"/>
                <a:ext cx="470670" cy="463652"/>
                <a:chOff x="0" y="212828"/>
                <a:chExt cx="473176" cy="475738"/>
              </a:xfrm>
            </xdr:grpSpPr>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364" name="Ryhmä 363">
                <a:extLst>
                  <a:ext uri="{FF2B5EF4-FFF2-40B4-BE49-F238E27FC236}">
                    <a16:creationId xmlns:a16="http://schemas.microsoft.com/office/drawing/2014/main" id="{00000000-0008-0000-0000-00006C010000}"/>
                  </a:ext>
                </a:extLst>
              </xdr:cNvPr>
              <xdr:cNvGrpSpPr/>
            </xdr:nvGrpSpPr>
            <xdr:grpSpPr>
              <a:xfrm>
                <a:off x="3406106" y="4523044"/>
                <a:ext cx="471171" cy="1854524"/>
                <a:chOff x="0" y="672484"/>
                <a:chExt cx="473176" cy="1843461"/>
              </a:xfrm>
            </xdr:grpSpPr>
            <xdr:grpSp>
              <xdr:nvGrpSpPr>
                <xdr:cNvPr id="365" name="Ryhmä 364">
                  <a:extLst>
                    <a:ext uri="{FF2B5EF4-FFF2-40B4-BE49-F238E27FC236}">
                      <a16:creationId xmlns:a16="http://schemas.microsoft.com/office/drawing/2014/main" id="{00000000-0008-0000-0000-00006D010000}"/>
                    </a:ext>
                  </a:extLst>
                </xdr:cNvPr>
                <xdr:cNvGrpSpPr/>
              </xdr:nvGrpSpPr>
              <xdr:grpSpPr>
                <a:xfrm>
                  <a:off x="0" y="672484"/>
                  <a:ext cx="473176" cy="475752"/>
                  <a:chOff x="0" y="212826"/>
                  <a:chExt cx="473176" cy="475752"/>
                </a:xfrm>
              </xdr:grpSpPr>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366" name="Ryhmä 365">
                  <a:extLst>
                    <a:ext uri="{FF2B5EF4-FFF2-40B4-BE49-F238E27FC236}">
                      <a16:creationId xmlns:a16="http://schemas.microsoft.com/office/drawing/2014/main" id="{00000000-0008-0000-0000-00006E010000}"/>
                    </a:ext>
                  </a:extLst>
                </xdr:cNvPr>
                <xdr:cNvGrpSpPr/>
              </xdr:nvGrpSpPr>
              <xdr:grpSpPr>
                <a:xfrm>
                  <a:off x="0" y="1127624"/>
                  <a:ext cx="473176" cy="475764"/>
                  <a:chOff x="0" y="212814"/>
                  <a:chExt cx="473176" cy="475764"/>
                </a:xfrm>
              </xdr:grpSpPr>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367" name="Ryhmä 366">
                  <a:extLst>
                    <a:ext uri="{FF2B5EF4-FFF2-40B4-BE49-F238E27FC236}">
                      <a16:creationId xmlns:a16="http://schemas.microsoft.com/office/drawing/2014/main" id="{00000000-0008-0000-0000-00006F010000}"/>
                    </a:ext>
                  </a:extLst>
                </xdr:cNvPr>
                <xdr:cNvGrpSpPr/>
              </xdr:nvGrpSpPr>
              <xdr:grpSpPr>
                <a:xfrm>
                  <a:off x="0" y="1582370"/>
                  <a:ext cx="473176" cy="475760"/>
                  <a:chOff x="0" y="212818"/>
                  <a:chExt cx="473176" cy="475760"/>
                </a:xfrm>
              </xdr:grpSpPr>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368" name="Ryhmä 367">
                  <a:extLst>
                    <a:ext uri="{FF2B5EF4-FFF2-40B4-BE49-F238E27FC236}">
                      <a16:creationId xmlns:a16="http://schemas.microsoft.com/office/drawing/2014/main" id="{00000000-0008-0000-0000-000070010000}"/>
                    </a:ext>
                  </a:extLst>
                </xdr:cNvPr>
                <xdr:cNvGrpSpPr/>
              </xdr:nvGrpSpPr>
              <xdr:grpSpPr>
                <a:xfrm>
                  <a:off x="0" y="2040181"/>
                  <a:ext cx="473176" cy="475764"/>
                  <a:chOff x="0" y="212815"/>
                  <a:chExt cx="473176" cy="475764"/>
                </a:xfrm>
              </xdr:grpSpPr>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89</xdr:row>
          <xdr:rowOff>0</xdr:rowOff>
        </xdr:from>
        <xdr:to>
          <xdr:col>0</xdr:col>
          <xdr:colOff>539750</xdr:colOff>
          <xdr:row>99</xdr:row>
          <xdr:rowOff>14855</xdr:rowOff>
        </xdr:to>
        <xdr:grpSp>
          <xdr:nvGrpSpPr>
            <xdr:cNvPr id="379" name="Ryhmä 378">
              <a:extLst>
                <a:ext uri="{FF2B5EF4-FFF2-40B4-BE49-F238E27FC236}">
                  <a16:creationId xmlns:a16="http://schemas.microsoft.com/office/drawing/2014/main" id="{00000000-0008-0000-0000-00007B010000}"/>
                </a:ext>
              </a:extLst>
            </xdr:cNvPr>
            <xdr:cNvGrpSpPr/>
          </xdr:nvGrpSpPr>
          <xdr:grpSpPr>
            <a:xfrm>
              <a:off x="63500" y="23050500"/>
              <a:ext cx="476250" cy="2300855"/>
              <a:chOff x="0" y="4076700"/>
              <a:chExt cx="476250" cy="2300855"/>
            </a:xfrm>
          </xdr:grpSpPr>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644" name="Check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386" name="Ryhmä 385">
                <a:extLst>
                  <a:ext uri="{FF2B5EF4-FFF2-40B4-BE49-F238E27FC236}">
                    <a16:creationId xmlns:a16="http://schemas.microsoft.com/office/drawing/2014/main" id="{00000000-0008-0000-0000-000082010000}"/>
                  </a:ext>
                </a:extLst>
              </xdr:cNvPr>
              <xdr:cNvGrpSpPr/>
            </xdr:nvGrpSpPr>
            <xdr:grpSpPr>
              <a:xfrm>
                <a:off x="0" y="5437452"/>
                <a:ext cx="473176" cy="479075"/>
                <a:chOff x="0" y="212827"/>
                <a:chExt cx="473176" cy="475738"/>
              </a:xfrm>
            </xdr:grpSpPr>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647" name="Check Box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387" name="Ryhmä 386">
                <a:extLst>
                  <a:ext uri="{FF2B5EF4-FFF2-40B4-BE49-F238E27FC236}">
                    <a16:creationId xmlns:a16="http://schemas.microsoft.com/office/drawing/2014/main" id="{00000000-0008-0000-0000-000083010000}"/>
                  </a:ext>
                </a:extLst>
              </xdr:cNvPr>
              <xdr:cNvGrpSpPr/>
            </xdr:nvGrpSpPr>
            <xdr:grpSpPr>
              <a:xfrm>
                <a:off x="0" y="5898478"/>
                <a:ext cx="473176" cy="479077"/>
                <a:chOff x="0" y="212828"/>
                <a:chExt cx="473176" cy="475740"/>
              </a:xfrm>
            </xdr:grpSpPr>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63500</xdr:colOff>
          <xdr:row>89</xdr:row>
          <xdr:rowOff>0</xdr:rowOff>
        </xdr:from>
        <xdr:to>
          <xdr:col>2</xdr:col>
          <xdr:colOff>536676</xdr:colOff>
          <xdr:row>99</xdr:row>
          <xdr:rowOff>14868</xdr:rowOff>
        </xdr:to>
        <xdr:grpSp>
          <xdr:nvGrpSpPr>
            <xdr:cNvPr id="392" name="Ryhmä 391">
              <a:extLst>
                <a:ext uri="{FF2B5EF4-FFF2-40B4-BE49-F238E27FC236}">
                  <a16:creationId xmlns:a16="http://schemas.microsoft.com/office/drawing/2014/main" id="{00000000-0008-0000-0000-000088010000}"/>
                </a:ext>
              </a:extLst>
            </xdr:cNvPr>
            <xdr:cNvGrpSpPr/>
          </xdr:nvGrpSpPr>
          <xdr:grpSpPr>
            <a:xfrm>
              <a:off x="1765300" y="23050500"/>
              <a:ext cx="473176" cy="2300868"/>
              <a:chOff x="1701800" y="4076700"/>
              <a:chExt cx="473176" cy="2300868"/>
            </a:xfrm>
          </xdr:grpSpPr>
          <xdr:grpSp>
            <xdr:nvGrpSpPr>
              <xdr:cNvPr id="393" name="Ryhmä 392">
                <a:extLst>
                  <a:ext uri="{FF2B5EF4-FFF2-40B4-BE49-F238E27FC236}">
                    <a16:creationId xmlns:a16="http://schemas.microsoft.com/office/drawing/2014/main" id="{00000000-0008-0000-0000-000089010000}"/>
                  </a:ext>
                </a:extLst>
              </xdr:cNvPr>
              <xdr:cNvGrpSpPr/>
            </xdr:nvGrpSpPr>
            <xdr:grpSpPr>
              <a:xfrm>
                <a:off x="1701800" y="4076700"/>
                <a:ext cx="473176" cy="463652"/>
                <a:chOff x="0" y="212828"/>
                <a:chExt cx="473176" cy="475738"/>
              </a:xfrm>
            </xdr:grpSpPr>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394" name="Ryhmä 393">
                <a:extLst>
                  <a:ext uri="{FF2B5EF4-FFF2-40B4-BE49-F238E27FC236}">
                    <a16:creationId xmlns:a16="http://schemas.microsoft.com/office/drawing/2014/main" id="{00000000-0008-0000-0000-00008A010000}"/>
                  </a:ext>
                </a:extLst>
              </xdr:cNvPr>
              <xdr:cNvGrpSpPr/>
            </xdr:nvGrpSpPr>
            <xdr:grpSpPr>
              <a:xfrm>
                <a:off x="1701800" y="4523044"/>
                <a:ext cx="473176" cy="1854524"/>
                <a:chOff x="0" y="672484"/>
                <a:chExt cx="473176" cy="1843461"/>
              </a:xfrm>
            </xdr:grpSpPr>
            <xdr:grpSp>
              <xdr:nvGrpSpPr>
                <xdr:cNvPr id="395" name="Ryhmä 394">
                  <a:extLst>
                    <a:ext uri="{FF2B5EF4-FFF2-40B4-BE49-F238E27FC236}">
                      <a16:creationId xmlns:a16="http://schemas.microsoft.com/office/drawing/2014/main" id="{00000000-0008-0000-0000-00008B010000}"/>
                    </a:ext>
                  </a:extLst>
                </xdr:cNvPr>
                <xdr:cNvGrpSpPr/>
              </xdr:nvGrpSpPr>
              <xdr:grpSpPr>
                <a:xfrm>
                  <a:off x="0" y="672484"/>
                  <a:ext cx="473176" cy="475752"/>
                  <a:chOff x="0" y="212826"/>
                  <a:chExt cx="473176" cy="475752"/>
                </a:xfrm>
              </xdr:grpSpPr>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396" name="Ryhmä 395">
                  <a:extLst>
                    <a:ext uri="{FF2B5EF4-FFF2-40B4-BE49-F238E27FC236}">
                      <a16:creationId xmlns:a16="http://schemas.microsoft.com/office/drawing/2014/main" id="{00000000-0008-0000-0000-00008C010000}"/>
                    </a:ext>
                  </a:extLst>
                </xdr:cNvPr>
                <xdr:cNvGrpSpPr/>
              </xdr:nvGrpSpPr>
              <xdr:grpSpPr>
                <a:xfrm>
                  <a:off x="0" y="1127624"/>
                  <a:ext cx="473176" cy="475764"/>
                  <a:chOff x="0" y="212814"/>
                  <a:chExt cx="473176" cy="475764"/>
                </a:xfrm>
              </xdr:grpSpPr>
              <xdr:sp macro="" textlink="">
                <xdr:nvSpPr>
                  <xdr:cNvPr id="1654" name="Check Box 630" hidden="1">
                    <a:extLst>
                      <a:ext uri="{63B3BB69-23CF-44E3-9099-C40C66FF867C}">
                        <a14:compatExt spid="_x0000_s1654"/>
                      </a:ext>
                      <a:ext uri="{FF2B5EF4-FFF2-40B4-BE49-F238E27FC236}">
                        <a16:creationId xmlns:a16="http://schemas.microsoft.com/office/drawing/2014/main" id="{00000000-0008-0000-0000-00007606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397" name="Ryhmä 396">
                  <a:extLst>
                    <a:ext uri="{FF2B5EF4-FFF2-40B4-BE49-F238E27FC236}">
                      <a16:creationId xmlns:a16="http://schemas.microsoft.com/office/drawing/2014/main" id="{00000000-0008-0000-0000-00008D010000}"/>
                    </a:ext>
                  </a:extLst>
                </xdr:cNvPr>
                <xdr:cNvGrpSpPr/>
              </xdr:nvGrpSpPr>
              <xdr:grpSpPr>
                <a:xfrm>
                  <a:off x="0" y="1582370"/>
                  <a:ext cx="473176" cy="475760"/>
                  <a:chOff x="0" y="212818"/>
                  <a:chExt cx="473176" cy="475760"/>
                </a:xfrm>
              </xdr:grpSpPr>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657" name="Check Box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398" name="Ryhmä 397">
                  <a:extLst>
                    <a:ext uri="{FF2B5EF4-FFF2-40B4-BE49-F238E27FC236}">
                      <a16:creationId xmlns:a16="http://schemas.microsoft.com/office/drawing/2014/main" id="{00000000-0008-0000-0000-00008E010000}"/>
                    </a:ext>
                  </a:extLst>
                </xdr:cNvPr>
                <xdr:cNvGrpSpPr/>
              </xdr:nvGrpSpPr>
              <xdr:grpSpPr>
                <a:xfrm>
                  <a:off x="0" y="2040181"/>
                  <a:ext cx="473176" cy="475764"/>
                  <a:chOff x="0" y="212815"/>
                  <a:chExt cx="473176" cy="475764"/>
                </a:xfrm>
              </xdr:grpSpPr>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659" name="Check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104</xdr:row>
          <xdr:rowOff>0</xdr:rowOff>
        </xdr:from>
        <xdr:to>
          <xdr:col>0</xdr:col>
          <xdr:colOff>539750</xdr:colOff>
          <xdr:row>114</xdr:row>
          <xdr:rowOff>14855</xdr:rowOff>
        </xdr:to>
        <xdr:grpSp>
          <xdr:nvGrpSpPr>
            <xdr:cNvPr id="409" name="Ryhmä 408">
              <a:extLst>
                <a:ext uri="{FF2B5EF4-FFF2-40B4-BE49-F238E27FC236}">
                  <a16:creationId xmlns:a16="http://schemas.microsoft.com/office/drawing/2014/main" id="{00000000-0008-0000-0000-000099010000}"/>
                </a:ext>
              </a:extLst>
            </xdr:cNvPr>
            <xdr:cNvGrpSpPr/>
          </xdr:nvGrpSpPr>
          <xdr:grpSpPr>
            <a:xfrm>
              <a:off x="63500" y="26860500"/>
              <a:ext cx="476250" cy="2300855"/>
              <a:chOff x="0" y="4076700"/>
              <a:chExt cx="476250" cy="2300855"/>
            </a:xfrm>
          </xdr:grpSpPr>
          <xdr:sp macro="" textlink="">
            <xdr:nvSpPr>
              <xdr:cNvPr id="1660" name="Check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664" name="Check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416" name="Ryhmä 415">
                <a:extLst>
                  <a:ext uri="{FF2B5EF4-FFF2-40B4-BE49-F238E27FC236}">
                    <a16:creationId xmlns:a16="http://schemas.microsoft.com/office/drawing/2014/main" id="{00000000-0008-0000-0000-0000A0010000}"/>
                  </a:ext>
                </a:extLst>
              </xdr:cNvPr>
              <xdr:cNvGrpSpPr/>
            </xdr:nvGrpSpPr>
            <xdr:grpSpPr>
              <a:xfrm>
                <a:off x="0" y="5437452"/>
                <a:ext cx="473176" cy="479075"/>
                <a:chOff x="0" y="212827"/>
                <a:chExt cx="473176" cy="475738"/>
              </a:xfrm>
            </xdr:grpSpPr>
            <xdr:sp macro="" textlink="">
              <xdr:nvSpPr>
                <xdr:cNvPr id="1666" name="Check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667" name="Check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417" name="Ryhmä 416">
                <a:extLst>
                  <a:ext uri="{FF2B5EF4-FFF2-40B4-BE49-F238E27FC236}">
                    <a16:creationId xmlns:a16="http://schemas.microsoft.com/office/drawing/2014/main" id="{00000000-0008-0000-0000-0000A1010000}"/>
                  </a:ext>
                </a:extLst>
              </xdr:cNvPr>
              <xdr:cNvGrpSpPr/>
            </xdr:nvGrpSpPr>
            <xdr:grpSpPr>
              <a:xfrm>
                <a:off x="0" y="5898478"/>
                <a:ext cx="473176" cy="479077"/>
                <a:chOff x="0" y="212828"/>
                <a:chExt cx="473176" cy="475740"/>
              </a:xfrm>
            </xdr:grpSpPr>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63500</xdr:colOff>
          <xdr:row>104</xdr:row>
          <xdr:rowOff>0</xdr:rowOff>
        </xdr:from>
        <xdr:to>
          <xdr:col>2</xdr:col>
          <xdr:colOff>536676</xdr:colOff>
          <xdr:row>114</xdr:row>
          <xdr:rowOff>14868</xdr:rowOff>
        </xdr:to>
        <xdr:grpSp>
          <xdr:nvGrpSpPr>
            <xdr:cNvPr id="422" name="Ryhmä 421">
              <a:extLst>
                <a:ext uri="{FF2B5EF4-FFF2-40B4-BE49-F238E27FC236}">
                  <a16:creationId xmlns:a16="http://schemas.microsoft.com/office/drawing/2014/main" id="{00000000-0008-0000-0000-0000A6010000}"/>
                </a:ext>
              </a:extLst>
            </xdr:cNvPr>
            <xdr:cNvGrpSpPr/>
          </xdr:nvGrpSpPr>
          <xdr:grpSpPr>
            <a:xfrm>
              <a:off x="1765300" y="26860500"/>
              <a:ext cx="473176" cy="2300868"/>
              <a:chOff x="1701800" y="4076700"/>
              <a:chExt cx="473176" cy="2300868"/>
            </a:xfrm>
          </xdr:grpSpPr>
          <xdr:grpSp>
            <xdr:nvGrpSpPr>
              <xdr:cNvPr id="423" name="Ryhmä 422">
                <a:extLst>
                  <a:ext uri="{FF2B5EF4-FFF2-40B4-BE49-F238E27FC236}">
                    <a16:creationId xmlns:a16="http://schemas.microsoft.com/office/drawing/2014/main" id="{00000000-0008-0000-0000-0000A7010000}"/>
                  </a:ext>
                </a:extLst>
              </xdr:cNvPr>
              <xdr:cNvGrpSpPr/>
            </xdr:nvGrpSpPr>
            <xdr:grpSpPr>
              <a:xfrm>
                <a:off x="1701800" y="4076700"/>
                <a:ext cx="473176" cy="463652"/>
                <a:chOff x="0" y="212828"/>
                <a:chExt cx="473176" cy="475738"/>
              </a:xfrm>
            </xdr:grpSpPr>
            <xdr:sp macro="" textlink="">
              <xdr:nvSpPr>
                <xdr:cNvPr id="1670" name="Check Box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671" name="Check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424" name="Ryhmä 423">
                <a:extLst>
                  <a:ext uri="{FF2B5EF4-FFF2-40B4-BE49-F238E27FC236}">
                    <a16:creationId xmlns:a16="http://schemas.microsoft.com/office/drawing/2014/main" id="{00000000-0008-0000-0000-0000A8010000}"/>
                  </a:ext>
                </a:extLst>
              </xdr:cNvPr>
              <xdr:cNvGrpSpPr/>
            </xdr:nvGrpSpPr>
            <xdr:grpSpPr>
              <a:xfrm>
                <a:off x="1701800" y="4523044"/>
                <a:ext cx="473176" cy="1854524"/>
                <a:chOff x="0" y="672484"/>
                <a:chExt cx="473176" cy="1843461"/>
              </a:xfrm>
            </xdr:grpSpPr>
            <xdr:grpSp>
              <xdr:nvGrpSpPr>
                <xdr:cNvPr id="425" name="Ryhmä 424">
                  <a:extLst>
                    <a:ext uri="{FF2B5EF4-FFF2-40B4-BE49-F238E27FC236}">
                      <a16:creationId xmlns:a16="http://schemas.microsoft.com/office/drawing/2014/main" id="{00000000-0008-0000-0000-0000A9010000}"/>
                    </a:ext>
                  </a:extLst>
                </xdr:cNvPr>
                <xdr:cNvGrpSpPr/>
              </xdr:nvGrpSpPr>
              <xdr:grpSpPr>
                <a:xfrm>
                  <a:off x="0" y="672484"/>
                  <a:ext cx="473176" cy="475752"/>
                  <a:chOff x="0" y="212826"/>
                  <a:chExt cx="473176" cy="475752"/>
                </a:xfrm>
              </xdr:grpSpPr>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426" name="Ryhmä 425">
                  <a:extLst>
                    <a:ext uri="{FF2B5EF4-FFF2-40B4-BE49-F238E27FC236}">
                      <a16:creationId xmlns:a16="http://schemas.microsoft.com/office/drawing/2014/main" id="{00000000-0008-0000-0000-0000AA010000}"/>
                    </a:ext>
                  </a:extLst>
                </xdr:cNvPr>
                <xdr:cNvGrpSpPr/>
              </xdr:nvGrpSpPr>
              <xdr:grpSpPr>
                <a:xfrm>
                  <a:off x="0" y="1127624"/>
                  <a:ext cx="473176" cy="475764"/>
                  <a:chOff x="0" y="212814"/>
                  <a:chExt cx="473176" cy="475764"/>
                </a:xfrm>
              </xdr:grpSpPr>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427" name="Ryhmä 426">
                  <a:extLst>
                    <a:ext uri="{FF2B5EF4-FFF2-40B4-BE49-F238E27FC236}">
                      <a16:creationId xmlns:a16="http://schemas.microsoft.com/office/drawing/2014/main" id="{00000000-0008-0000-0000-0000AB010000}"/>
                    </a:ext>
                  </a:extLst>
                </xdr:cNvPr>
                <xdr:cNvGrpSpPr/>
              </xdr:nvGrpSpPr>
              <xdr:grpSpPr>
                <a:xfrm>
                  <a:off x="0" y="1582370"/>
                  <a:ext cx="473176" cy="475760"/>
                  <a:chOff x="0" y="212818"/>
                  <a:chExt cx="473176" cy="475760"/>
                </a:xfrm>
              </xdr:grpSpPr>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677" name="Check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428" name="Ryhmä 427">
                  <a:extLst>
                    <a:ext uri="{FF2B5EF4-FFF2-40B4-BE49-F238E27FC236}">
                      <a16:creationId xmlns:a16="http://schemas.microsoft.com/office/drawing/2014/main" id="{00000000-0008-0000-0000-0000AC010000}"/>
                    </a:ext>
                  </a:extLst>
                </xdr:cNvPr>
                <xdr:cNvGrpSpPr/>
              </xdr:nvGrpSpPr>
              <xdr:grpSpPr>
                <a:xfrm>
                  <a:off x="0" y="2040181"/>
                  <a:ext cx="473176" cy="475764"/>
                  <a:chOff x="0" y="212815"/>
                  <a:chExt cx="473176" cy="475764"/>
                </a:xfrm>
              </xdr:grpSpPr>
              <xdr:sp macro="" textlink="">
                <xdr:nvSpPr>
                  <xdr:cNvPr id="1678" name="Check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164</xdr:row>
          <xdr:rowOff>0</xdr:rowOff>
        </xdr:from>
        <xdr:to>
          <xdr:col>0</xdr:col>
          <xdr:colOff>539750</xdr:colOff>
          <xdr:row>174</xdr:row>
          <xdr:rowOff>14855</xdr:rowOff>
        </xdr:to>
        <xdr:grpSp>
          <xdr:nvGrpSpPr>
            <xdr:cNvPr id="439" name="Ryhmä 438">
              <a:extLst>
                <a:ext uri="{FF2B5EF4-FFF2-40B4-BE49-F238E27FC236}">
                  <a16:creationId xmlns:a16="http://schemas.microsoft.com/office/drawing/2014/main" id="{00000000-0008-0000-0000-0000B7010000}"/>
                </a:ext>
              </a:extLst>
            </xdr:cNvPr>
            <xdr:cNvGrpSpPr/>
          </xdr:nvGrpSpPr>
          <xdr:grpSpPr>
            <a:xfrm>
              <a:off x="63500" y="42100500"/>
              <a:ext cx="476250" cy="2300855"/>
              <a:chOff x="0" y="4076700"/>
              <a:chExt cx="476250" cy="2300855"/>
            </a:xfrm>
          </xdr:grpSpPr>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681" name="Check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685" name="Check Box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446" name="Ryhmä 445">
                <a:extLst>
                  <a:ext uri="{FF2B5EF4-FFF2-40B4-BE49-F238E27FC236}">
                    <a16:creationId xmlns:a16="http://schemas.microsoft.com/office/drawing/2014/main" id="{00000000-0008-0000-0000-0000BE010000}"/>
                  </a:ext>
                </a:extLst>
              </xdr:cNvPr>
              <xdr:cNvGrpSpPr/>
            </xdr:nvGrpSpPr>
            <xdr:grpSpPr>
              <a:xfrm>
                <a:off x="0" y="5437452"/>
                <a:ext cx="473176" cy="479075"/>
                <a:chOff x="0" y="212827"/>
                <a:chExt cx="473176" cy="475738"/>
              </a:xfrm>
            </xdr:grpSpPr>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687" name="Check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447" name="Ryhmä 446">
                <a:extLst>
                  <a:ext uri="{FF2B5EF4-FFF2-40B4-BE49-F238E27FC236}">
                    <a16:creationId xmlns:a16="http://schemas.microsoft.com/office/drawing/2014/main" id="{00000000-0008-0000-0000-0000BF010000}"/>
                  </a:ext>
                </a:extLst>
              </xdr:cNvPr>
              <xdr:cNvGrpSpPr/>
            </xdr:nvGrpSpPr>
            <xdr:grpSpPr>
              <a:xfrm>
                <a:off x="0" y="5898478"/>
                <a:ext cx="473176" cy="479077"/>
                <a:chOff x="0" y="212828"/>
                <a:chExt cx="473176" cy="475740"/>
              </a:xfrm>
            </xdr:grpSpPr>
            <xdr:sp macro="" textlink="">
              <xdr:nvSpPr>
                <xdr:cNvPr id="1688" name="Check Box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63500</xdr:colOff>
          <xdr:row>164</xdr:row>
          <xdr:rowOff>0</xdr:rowOff>
        </xdr:from>
        <xdr:to>
          <xdr:col>2</xdr:col>
          <xdr:colOff>536676</xdr:colOff>
          <xdr:row>174</xdr:row>
          <xdr:rowOff>14868</xdr:rowOff>
        </xdr:to>
        <xdr:grpSp>
          <xdr:nvGrpSpPr>
            <xdr:cNvPr id="452" name="Ryhmä 451">
              <a:extLst>
                <a:ext uri="{FF2B5EF4-FFF2-40B4-BE49-F238E27FC236}">
                  <a16:creationId xmlns:a16="http://schemas.microsoft.com/office/drawing/2014/main" id="{00000000-0008-0000-0000-0000C4010000}"/>
                </a:ext>
              </a:extLst>
            </xdr:cNvPr>
            <xdr:cNvGrpSpPr/>
          </xdr:nvGrpSpPr>
          <xdr:grpSpPr>
            <a:xfrm>
              <a:off x="1765300" y="42100500"/>
              <a:ext cx="473176" cy="2300868"/>
              <a:chOff x="1701800" y="4076700"/>
              <a:chExt cx="473176" cy="2300868"/>
            </a:xfrm>
          </xdr:grpSpPr>
          <xdr:grpSp>
            <xdr:nvGrpSpPr>
              <xdr:cNvPr id="453" name="Ryhmä 452">
                <a:extLst>
                  <a:ext uri="{FF2B5EF4-FFF2-40B4-BE49-F238E27FC236}">
                    <a16:creationId xmlns:a16="http://schemas.microsoft.com/office/drawing/2014/main" id="{00000000-0008-0000-0000-0000C5010000}"/>
                  </a:ext>
                </a:extLst>
              </xdr:cNvPr>
              <xdr:cNvGrpSpPr/>
            </xdr:nvGrpSpPr>
            <xdr:grpSpPr>
              <a:xfrm>
                <a:off x="1701800" y="4076700"/>
                <a:ext cx="473176" cy="463652"/>
                <a:chOff x="0" y="212828"/>
                <a:chExt cx="473176" cy="475738"/>
              </a:xfrm>
            </xdr:grpSpPr>
            <xdr:sp macro="" textlink="">
              <xdr:nvSpPr>
                <xdr:cNvPr id="1690" name="Check Box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691" name="Check Box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454" name="Ryhmä 453">
                <a:extLst>
                  <a:ext uri="{FF2B5EF4-FFF2-40B4-BE49-F238E27FC236}">
                    <a16:creationId xmlns:a16="http://schemas.microsoft.com/office/drawing/2014/main" id="{00000000-0008-0000-0000-0000C6010000}"/>
                  </a:ext>
                </a:extLst>
              </xdr:cNvPr>
              <xdr:cNvGrpSpPr/>
            </xdr:nvGrpSpPr>
            <xdr:grpSpPr>
              <a:xfrm>
                <a:off x="1701800" y="4523044"/>
                <a:ext cx="473176" cy="1854524"/>
                <a:chOff x="0" y="672484"/>
                <a:chExt cx="473176" cy="1843461"/>
              </a:xfrm>
            </xdr:grpSpPr>
            <xdr:grpSp>
              <xdr:nvGrpSpPr>
                <xdr:cNvPr id="455" name="Ryhmä 454">
                  <a:extLst>
                    <a:ext uri="{FF2B5EF4-FFF2-40B4-BE49-F238E27FC236}">
                      <a16:creationId xmlns:a16="http://schemas.microsoft.com/office/drawing/2014/main" id="{00000000-0008-0000-0000-0000C7010000}"/>
                    </a:ext>
                  </a:extLst>
                </xdr:cNvPr>
                <xdr:cNvGrpSpPr/>
              </xdr:nvGrpSpPr>
              <xdr:grpSpPr>
                <a:xfrm>
                  <a:off x="0" y="672484"/>
                  <a:ext cx="473176" cy="475752"/>
                  <a:chOff x="0" y="212826"/>
                  <a:chExt cx="473176" cy="475752"/>
                </a:xfrm>
              </xdr:grpSpPr>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456" name="Ryhmä 455">
                  <a:extLst>
                    <a:ext uri="{FF2B5EF4-FFF2-40B4-BE49-F238E27FC236}">
                      <a16:creationId xmlns:a16="http://schemas.microsoft.com/office/drawing/2014/main" id="{00000000-0008-0000-0000-0000C8010000}"/>
                    </a:ext>
                  </a:extLst>
                </xdr:cNvPr>
                <xdr:cNvGrpSpPr/>
              </xdr:nvGrpSpPr>
              <xdr:grpSpPr>
                <a:xfrm>
                  <a:off x="0" y="1127624"/>
                  <a:ext cx="473176" cy="475764"/>
                  <a:chOff x="0" y="212814"/>
                  <a:chExt cx="473176" cy="475764"/>
                </a:xfrm>
              </xdr:grpSpPr>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695" name="Check Box 671" hidden="1">
                    <a:extLst>
                      <a:ext uri="{63B3BB69-23CF-44E3-9099-C40C66FF867C}">
                        <a14:compatExt spid="_x0000_s1695"/>
                      </a:ext>
                      <a:ext uri="{FF2B5EF4-FFF2-40B4-BE49-F238E27FC236}">
                        <a16:creationId xmlns:a16="http://schemas.microsoft.com/office/drawing/2014/main" id="{00000000-0008-0000-0000-00009F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457" name="Ryhmä 456">
                  <a:extLst>
                    <a:ext uri="{FF2B5EF4-FFF2-40B4-BE49-F238E27FC236}">
                      <a16:creationId xmlns:a16="http://schemas.microsoft.com/office/drawing/2014/main" id="{00000000-0008-0000-0000-0000C9010000}"/>
                    </a:ext>
                  </a:extLst>
                </xdr:cNvPr>
                <xdr:cNvGrpSpPr/>
              </xdr:nvGrpSpPr>
              <xdr:grpSpPr>
                <a:xfrm>
                  <a:off x="0" y="1582370"/>
                  <a:ext cx="473176" cy="475760"/>
                  <a:chOff x="0" y="212818"/>
                  <a:chExt cx="473176" cy="475760"/>
                </a:xfrm>
              </xdr:grpSpPr>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697" name="Check Box 673" hidden="1">
                    <a:extLst>
                      <a:ext uri="{63B3BB69-23CF-44E3-9099-C40C66FF867C}">
                        <a14:compatExt spid="_x0000_s1697"/>
                      </a:ext>
                      <a:ext uri="{FF2B5EF4-FFF2-40B4-BE49-F238E27FC236}">
                        <a16:creationId xmlns:a16="http://schemas.microsoft.com/office/drawing/2014/main" id="{00000000-0008-0000-0000-0000A1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458" name="Ryhmä 457">
                  <a:extLst>
                    <a:ext uri="{FF2B5EF4-FFF2-40B4-BE49-F238E27FC236}">
                      <a16:creationId xmlns:a16="http://schemas.microsoft.com/office/drawing/2014/main" id="{00000000-0008-0000-0000-0000CA010000}"/>
                    </a:ext>
                  </a:extLst>
                </xdr:cNvPr>
                <xdr:cNvGrpSpPr/>
              </xdr:nvGrpSpPr>
              <xdr:grpSpPr>
                <a:xfrm>
                  <a:off x="0" y="2040181"/>
                  <a:ext cx="473176" cy="475764"/>
                  <a:chOff x="0" y="212815"/>
                  <a:chExt cx="473176" cy="475764"/>
                </a:xfrm>
              </xdr:grpSpPr>
              <xdr:sp macro="" textlink="">
                <xdr:nvSpPr>
                  <xdr:cNvPr id="1698" name="Check Box 674"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699" name="Check Box 675" hidden="1">
                    <a:extLst>
                      <a:ext uri="{63B3BB69-23CF-44E3-9099-C40C66FF867C}">
                        <a14:compatExt spid="_x0000_s1699"/>
                      </a:ext>
                      <a:ext uri="{FF2B5EF4-FFF2-40B4-BE49-F238E27FC236}">
                        <a16:creationId xmlns:a16="http://schemas.microsoft.com/office/drawing/2014/main" id="{00000000-0008-0000-0000-0000A3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179</xdr:row>
          <xdr:rowOff>0</xdr:rowOff>
        </xdr:from>
        <xdr:to>
          <xdr:col>0</xdr:col>
          <xdr:colOff>539750</xdr:colOff>
          <xdr:row>189</xdr:row>
          <xdr:rowOff>14855</xdr:rowOff>
        </xdr:to>
        <xdr:grpSp>
          <xdr:nvGrpSpPr>
            <xdr:cNvPr id="469" name="Ryhmä 468">
              <a:extLst>
                <a:ext uri="{FF2B5EF4-FFF2-40B4-BE49-F238E27FC236}">
                  <a16:creationId xmlns:a16="http://schemas.microsoft.com/office/drawing/2014/main" id="{00000000-0008-0000-0000-0000D5010000}"/>
                </a:ext>
              </a:extLst>
            </xdr:cNvPr>
            <xdr:cNvGrpSpPr/>
          </xdr:nvGrpSpPr>
          <xdr:grpSpPr>
            <a:xfrm>
              <a:off x="63500" y="45910500"/>
              <a:ext cx="476250" cy="2300855"/>
              <a:chOff x="0" y="4076700"/>
              <a:chExt cx="476250" cy="2300855"/>
            </a:xfrm>
          </xdr:grpSpPr>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701" name="Check Box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702" name="Check Box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703" name="Check Box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704" name="Check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705" name="Check Box 681"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476" name="Ryhmä 475">
                <a:extLst>
                  <a:ext uri="{FF2B5EF4-FFF2-40B4-BE49-F238E27FC236}">
                    <a16:creationId xmlns:a16="http://schemas.microsoft.com/office/drawing/2014/main" id="{00000000-0008-0000-0000-0000DC010000}"/>
                  </a:ext>
                </a:extLst>
              </xdr:cNvPr>
              <xdr:cNvGrpSpPr/>
            </xdr:nvGrpSpPr>
            <xdr:grpSpPr>
              <a:xfrm>
                <a:off x="0" y="5437452"/>
                <a:ext cx="473176" cy="479075"/>
                <a:chOff x="0" y="212827"/>
                <a:chExt cx="473176" cy="475738"/>
              </a:xfrm>
            </xdr:grpSpPr>
            <xdr:sp macro="" textlink="">
              <xdr:nvSpPr>
                <xdr:cNvPr id="1706" name="Check Box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707" name="Check Box 683"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477" name="Ryhmä 476">
                <a:extLst>
                  <a:ext uri="{FF2B5EF4-FFF2-40B4-BE49-F238E27FC236}">
                    <a16:creationId xmlns:a16="http://schemas.microsoft.com/office/drawing/2014/main" id="{00000000-0008-0000-0000-0000DD010000}"/>
                  </a:ext>
                </a:extLst>
              </xdr:cNvPr>
              <xdr:cNvGrpSpPr/>
            </xdr:nvGrpSpPr>
            <xdr:grpSpPr>
              <a:xfrm>
                <a:off x="0" y="5898478"/>
                <a:ext cx="473176" cy="479077"/>
                <a:chOff x="0" y="212828"/>
                <a:chExt cx="473176" cy="475740"/>
              </a:xfrm>
            </xdr:grpSpPr>
            <xdr:sp macro="" textlink="">
              <xdr:nvSpPr>
                <xdr:cNvPr id="1708" name="Check Box 684" hidden="1">
                  <a:extLst>
                    <a:ext uri="{63B3BB69-23CF-44E3-9099-C40C66FF867C}">
                      <a14:compatExt spid="_x0000_s1708"/>
                    </a:ext>
                    <a:ext uri="{FF2B5EF4-FFF2-40B4-BE49-F238E27FC236}">
                      <a16:creationId xmlns:a16="http://schemas.microsoft.com/office/drawing/2014/main" id="{00000000-0008-0000-0000-0000AC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709" name="Check Box 685" hidden="1">
                  <a:extLst>
                    <a:ext uri="{63B3BB69-23CF-44E3-9099-C40C66FF867C}">
                      <a14:compatExt spid="_x0000_s1709"/>
                    </a:ext>
                    <a:ext uri="{FF2B5EF4-FFF2-40B4-BE49-F238E27FC236}">
                      <a16:creationId xmlns:a16="http://schemas.microsoft.com/office/drawing/2014/main" id="{00000000-0008-0000-0000-0000AD06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63500</xdr:colOff>
          <xdr:row>179</xdr:row>
          <xdr:rowOff>0</xdr:rowOff>
        </xdr:from>
        <xdr:to>
          <xdr:col>2</xdr:col>
          <xdr:colOff>536676</xdr:colOff>
          <xdr:row>189</xdr:row>
          <xdr:rowOff>14868</xdr:rowOff>
        </xdr:to>
        <xdr:grpSp>
          <xdr:nvGrpSpPr>
            <xdr:cNvPr id="482" name="Ryhmä 481">
              <a:extLst>
                <a:ext uri="{FF2B5EF4-FFF2-40B4-BE49-F238E27FC236}">
                  <a16:creationId xmlns:a16="http://schemas.microsoft.com/office/drawing/2014/main" id="{00000000-0008-0000-0000-0000E2010000}"/>
                </a:ext>
              </a:extLst>
            </xdr:cNvPr>
            <xdr:cNvGrpSpPr/>
          </xdr:nvGrpSpPr>
          <xdr:grpSpPr>
            <a:xfrm>
              <a:off x="1765300" y="45910500"/>
              <a:ext cx="473176" cy="2300868"/>
              <a:chOff x="1701800" y="4076700"/>
              <a:chExt cx="473176" cy="2300868"/>
            </a:xfrm>
          </xdr:grpSpPr>
          <xdr:grpSp>
            <xdr:nvGrpSpPr>
              <xdr:cNvPr id="483" name="Ryhmä 482">
                <a:extLst>
                  <a:ext uri="{FF2B5EF4-FFF2-40B4-BE49-F238E27FC236}">
                    <a16:creationId xmlns:a16="http://schemas.microsoft.com/office/drawing/2014/main" id="{00000000-0008-0000-0000-0000E3010000}"/>
                  </a:ext>
                </a:extLst>
              </xdr:cNvPr>
              <xdr:cNvGrpSpPr/>
            </xdr:nvGrpSpPr>
            <xdr:grpSpPr>
              <a:xfrm>
                <a:off x="1701800" y="4076700"/>
                <a:ext cx="473176" cy="463652"/>
                <a:chOff x="0" y="212828"/>
                <a:chExt cx="473176" cy="475738"/>
              </a:xfrm>
            </xdr:grpSpPr>
            <xdr:sp macro="" textlink="">
              <xdr:nvSpPr>
                <xdr:cNvPr id="1710" name="Check Box 686" hidden="1">
                  <a:extLst>
                    <a:ext uri="{63B3BB69-23CF-44E3-9099-C40C66FF867C}">
                      <a14:compatExt spid="_x0000_s1710"/>
                    </a:ext>
                    <a:ext uri="{FF2B5EF4-FFF2-40B4-BE49-F238E27FC236}">
                      <a16:creationId xmlns:a16="http://schemas.microsoft.com/office/drawing/2014/main" id="{00000000-0008-0000-0000-0000AE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000-0000AF06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484" name="Ryhmä 483">
                <a:extLst>
                  <a:ext uri="{FF2B5EF4-FFF2-40B4-BE49-F238E27FC236}">
                    <a16:creationId xmlns:a16="http://schemas.microsoft.com/office/drawing/2014/main" id="{00000000-0008-0000-0000-0000E4010000}"/>
                  </a:ext>
                </a:extLst>
              </xdr:cNvPr>
              <xdr:cNvGrpSpPr/>
            </xdr:nvGrpSpPr>
            <xdr:grpSpPr>
              <a:xfrm>
                <a:off x="1701800" y="4523044"/>
                <a:ext cx="473176" cy="1854524"/>
                <a:chOff x="0" y="672484"/>
                <a:chExt cx="473176" cy="1843461"/>
              </a:xfrm>
            </xdr:grpSpPr>
            <xdr:grpSp>
              <xdr:nvGrpSpPr>
                <xdr:cNvPr id="485" name="Ryhmä 484">
                  <a:extLst>
                    <a:ext uri="{FF2B5EF4-FFF2-40B4-BE49-F238E27FC236}">
                      <a16:creationId xmlns:a16="http://schemas.microsoft.com/office/drawing/2014/main" id="{00000000-0008-0000-0000-0000E5010000}"/>
                    </a:ext>
                  </a:extLst>
                </xdr:cNvPr>
                <xdr:cNvGrpSpPr/>
              </xdr:nvGrpSpPr>
              <xdr:grpSpPr>
                <a:xfrm>
                  <a:off x="0" y="672484"/>
                  <a:ext cx="473176" cy="475752"/>
                  <a:chOff x="0" y="212826"/>
                  <a:chExt cx="473176" cy="475752"/>
                </a:xfrm>
              </xdr:grpSpPr>
              <xdr:sp macro="" textlink="">
                <xdr:nvSpPr>
                  <xdr:cNvPr id="1712" name="Check Box 688" hidden="1">
                    <a:extLst>
                      <a:ext uri="{63B3BB69-23CF-44E3-9099-C40C66FF867C}">
                        <a14:compatExt spid="_x0000_s1712"/>
                      </a:ext>
                      <a:ext uri="{FF2B5EF4-FFF2-40B4-BE49-F238E27FC236}">
                        <a16:creationId xmlns:a16="http://schemas.microsoft.com/office/drawing/2014/main" id="{00000000-0008-0000-0000-0000B006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000-0000B1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486" name="Ryhmä 485">
                  <a:extLst>
                    <a:ext uri="{FF2B5EF4-FFF2-40B4-BE49-F238E27FC236}">
                      <a16:creationId xmlns:a16="http://schemas.microsoft.com/office/drawing/2014/main" id="{00000000-0008-0000-0000-0000E6010000}"/>
                    </a:ext>
                  </a:extLst>
                </xdr:cNvPr>
                <xdr:cNvGrpSpPr/>
              </xdr:nvGrpSpPr>
              <xdr:grpSpPr>
                <a:xfrm>
                  <a:off x="0" y="1127624"/>
                  <a:ext cx="473176" cy="475764"/>
                  <a:chOff x="0" y="212814"/>
                  <a:chExt cx="473176" cy="475764"/>
                </a:xfrm>
              </xdr:grpSpPr>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000-0000B206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487" name="Ryhmä 486">
                  <a:extLst>
                    <a:ext uri="{FF2B5EF4-FFF2-40B4-BE49-F238E27FC236}">
                      <a16:creationId xmlns:a16="http://schemas.microsoft.com/office/drawing/2014/main" id="{00000000-0008-0000-0000-0000E7010000}"/>
                    </a:ext>
                  </a:extLst>
                </xdr:cNvPr>
                <xdr:cNvGrpSpPr/>
              </xdr:nvGrpSpPr>
              <xdr:grpSpPr>
                <a:xfrm>
                  <a:off x="0" y="1582370"/>
                  <a:ext cx="473176" cy="475760"/>
                  <a:chOff x="0" y="212818"/>
                  <a:chExt cx="473176" cy="475760"/>
                </a:xfrm>
              </xdr:grpSpPr>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717" name="Check Box 693" hidden="1">
                    <a:extLst>
                      <a:ext uri="{63B3BB69-23CF-44E3-9099-C40C66FF867C}">
                        <a14:compatExt spid="_x0000_s1717"/>
                      </a:ext>
                      <a:ext uri="{FF2B5EF4-FFF2-40B4-BE49-F238E27FC236}">
                        <a16:creationId xmlns:a16="http://schemas.microsoft.com/office/drawing/2014/main" id="{00000000-0008-0000-0000-0000B5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488" name="Ryhmä 487">
                  <a:extLst>
                    <a:ext uri="{FF2B5EF4-FFF2-40B4-BE49-F238E27FC236}">
                      <a16:creationId xmlns:a16="http://schemas.microsoft.com/office/drawing/2014/main" id="{00000000-0008-0000-0000-0000E8010000}"/>
                    </a:ext>
                  </a:extLst>
                </xdr:cNvPr>
                <xdr:cNvGrpSpPr/>
              </xdr:nvGrpSpPr>
              <xdr:grpSpPr>
                <a:xfrm>
                  <a:off x="0" y="2040181"/>
                  <a:ext cx="473176" cy="475764"/>
                  <a:chOff x="0" y="212815"/>
                  <a:chExt cx="473176" cy="475764"/>
                </a:xfrm>
              </xdr:grpSpPr>
              <xdr:sp macro="" textlink="">
                <xdr:nvSpPr>
                  <xdr:cNvPr id="1718" name="Check Box 694" hidden="1">
                    <a:extLst>
                      <a:ext uri="{63B3BB69-23CF-44E3-9099-C40C66FF867C}">
                        <a14:compatExt spid="_x0000_s1718"/>
                      </a:ext>
                      <a:ext uri="{FF2B5EF4-FFF2-40B4-BE49-F238E27FC236}">
                        <a16:creationId xmlns:a16="http://schemas.microsoft.com/office/drawing/2014/main" id="{00000000-0008-0000-0000-0000B6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719" name="Check Box 695" hidden="1">
                    <a:extLst>
                      <a:ext uri="{63B3BB69-23CF-44E3-9099-C40C66FF867C}">
                        <a14:compatExt spid="_x0000_s1719"/>
                      </a:ext>
                      <a:ext uri="{FF2B5EF4-FFF2-40B4-BE49-F238E27FC236}">
                        <a16:creationId xmlns:a16="http://schemas.microsoft.com/office/drawing/2014/main" id="{00000000-0008-0000-0000-0000B7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194</xdr:row>
          <xdr:rowOff>0</xdr:rowOff>
        </xdr:from>
        <xdr:to>
          <xdr:col>0</xdr:col>
          <xdr:colOff>539750</xdr:colOff>
          <xdr:row>204</xdr:row>
          <xdr:rowOff>14855</xdr:rowOff>
        </xdr:to>
        <xdr:grpSp>
          <xdr:nvGrpSpPr>
            <xdr:cNvPr id="499" name="Ryhmä 498">
              <a:extLst>
                <a:ext uri="{FF2B5EF4-FFF2-40B4-BE49-F238E27FC236}">
                  <a16:creationId xmlns:a16="http://schemas.microsoft.com/office/drawing/2014/main" id="{00000000-0008-0000-0000-0000F3010000}"/>
                </a:ext>
              </a:extLst>
            </xdr:cNvPr>
            <xdr:cNvGrpSpPr/>
          </xdr:nvGrpSpPr>
          <xdr:grpSpPr>
            <a:xfrm>
              <a:off x="63500" y="49720500"/>
              <a:ext cx="476250" cy="2300855"/>
              <a:chOff x="0" y="4076700"/>
              <a:chExt cx="476250" cy="2300855"/>
            </a:xfrm>
          </xdr:grpSpPr>
          <xdr:sp macro="" textlink="">
            <xdr:nvSpPr>
              <xdr:cNvPr id="1720" name="Check Box 696" hidden="1">
                <a:extLst>
                  <a:ext uri="{63B3BB69-23CF-44E3-9099-C40C66FF867C}">
                    <a14:compatExt spid="_x0000_s1720"/>
                  </a:ext>
                  <a:ext uri="{FF2B5EF4-FFF2-40B4-BE49-F238E27FC236}">
                    <a16:creationId xmlns:a16="http://schemas.microsoft.com/office/drawing/2014/main" id="{00000000-0008-0000-0000-0000B806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723" name="Check Box 699" hidden="1">
                <a:extLst>
                  <a:ext uri="{63B3BB69-23CF-44E3-9099-C40C66FF867C}">
                    <a14:compatExt spid="_x0000_s1723"/>
                  </a:ext>
                  <a:ext uri="{FF2B5EF4-FFF2-40B4-BE49-F238E27FC236}">
                    <a16:creationId xmlns:a16="http://schemas.microsoft.com/office/drawing/2014/main" id="{00000000-0008-0000-0000-0000BB06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724" name="Check Box 700" hidden="1">
                <a:extLst>
                  <a:ext uri="{63B3BB69-23CF-44E3-9099-C40C66FF867C}">
                    <a14:compatExt spid="_x0000_s1724"/>
                  </a:ext>
                  <a:ext uri="{FF2B5EF4-FFF2-40B4-BE49-F238E27FC236}">
                    <a16:creationId xmlns:a16="http://schemas.microsoft.com/office/drawing/2014/main" id="{00000000-0008-0000-0000-0000BC06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725" name="Check Box 701" hidden="1">
                <a:extLst>
                  <a:ext uri="{63B3BB69-23CF-44E3-9099-C40C66FF867C}">
                    <a14:compatExt spid="_x0000_s1725"/>
                  </a:ext>
                  <a:ext uri="{FF2B5EF4-FFF2-40B4-BE49-F238E27FC236}">
                    <a16:creationId xmlns:a16="http://schemas.microsoft.com/office/drawing/2014/main" id="{00000000-0008-0000-0000-0000BD06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506" name="Ryhmä 505">
                <a:extLst>
                  <a:ext uri="{FF2B5EF4-FFF2-40B4-BE49-F238E27FC236}">
                    <a16:creationId xmlns:a16="http://schemas.microsoft.com/office/drawing/2014/main" id="{00000000-0008-0000-0000-0000FA010000}"/>
                  </a:ext>
                </a:extLst>
              </xdr:cNvPr>
              <xdr:cNvGrpSpPr/>
            </xdr:nvGrpSpPr>
            <xdr:grpSpPr>
              <a:xfrm>
                <a:off x="0" y="5437452"/>
                <a:ext cx="473176" cy="479075"/>
                <a:chOff x="0" y="212827"/>
                <a:chExt cx="473176" cy="475738"/>
              </a:xfrm>
            </xdr:grpSpPr>
            <xdr:sp macro="" textlink="">
              <xdr:nvSpPr>
                <xdr:cNvPr id="1726" name="Check Box 702" hidden="1">
                  <a:extLst>
                    <a:ext uri="{63B3BB69-23CF-44E3-9099-C40C66FF867C}">
                      <a14:compatExt spid="_x0000_s1726"/>
                    </a:ext>
                    <a:ext uri="{FF2B5EF4-FFF2-40B4-BE49-F238E27FC236}">
                      <a16:creationId xmlns:a16="http://schemas.microsoft.com/office/drawing/2014/main" id="{00000000-0008-0000-0000-0000BE06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727" name="Check Box 703" hidden="1">
                  <a:extLst>
                    <a:ext uri="{63B3BB69-23CF-44E3-9099-C40C66FF867C}">
                      <a14:compatExt spid="_x0000_s1727"/>
                    </a:ext>
                    <a:ext uri="{FF2B5EF4-FFF2-40B4-BE49-F238E27FC236}">
                      <a16:creationId xmlns:a16="http://schemas.microsoft.com/office/drawing/2014/main" id="{00000000-0008-0000-0000-0000BF06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507" name="Ryhmä 506">
                <a:extLst>
                  <a:ext uri="{FF2B5EF4-FFF2-40B4-BE49-F238E27FC236}">
                    <a16:creationId xmlns:a16="http://schemas.microsoft.com/office/drawing/2014/main" id="{00000000-0008-0000-0000-0000FB010000}"/>
                  </a:ext>
                </a:extLst>
              </xdr:cNvPr>
              <xdr:cNvGrpSpPr/>
            </xdr:nvGrpSpPr>
            <xdr:grpSpPr>
              <a:xfrm>
                <a:off x="0" y="5898478"/>
                <a:ext cx="473176" cy="479077"/>
                <a:chOff x="0" y="212828"/>
                <a:chExt cx="473176" cy="475740"/>
              </a:xfrm>
            </xdr:grpSpPr>
            <xdr:sp macro="" textlink="">
              <xdr:nvSpPr>
                <xdr:cNvPr id="1728" name="Check Box 704" hidden="1">
                  <a:extLst>
                    <a:ext uri="{63B3BB69-23CF-44E3-9099-C40C66FF867C}">
                      <a14:compatExt spid="_x0000_s1728"/>
                    </a:ext>
                    <a:ext uri="{FF2B5EF4-FFF2-40B4-BE49-F238E27FC236}">
                      <a16:creationId xmlns:a16="http://schemas.microsoft.com/office/drawing/2014/main" id="{00000000-0008-0000-0000-0000C0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729" name="Check Box 705" hidden="1">
                  <a:extLst>
                    <a:ext uri="{63B3BB69-23CF-44E3-9099-C40C66FF867C}">
                      <a14:compatExt spid="_x0000_s1729"/>
                    </a:ext>
                    <a:ext uri="{FF2B5EF4-FFF2-40B4-BE49-F238E27FC236}">
                      <a16:creationId xmlns:a16="http://schemas.microsoft.com/office/drawing/2014/main" id="{00000000-0008-0000-0000-0000C106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63500</xdr:colOff>
          <xdr:row>194</xdr:row>
          <xdr:rowOff>0</xdr:rowOff>
        </xdr:from>
        <xdr:to>
          <xdr:col>2</xdr:col>
          <xdr:colOff>536676</xdr:colOff>
          <xdr:row>204</xdr:row>
          <xdr:rowOff>14868</xdr:rowOff>
        </xdr:to>
        <xdr:grpSp>
          <xdr:nvGrpSpPr>
            <xdr:cNvPr id="512" name="Ryhmä 511">
              <a:extLst>
                <a:ext uri="{FF2B5EF4-FFF2-40B4-BE49-F238E27FC236}">
                  <a16:creationId xmlns:a16="http://schemas.microsoft.com/office/drawing/2014/main" id="{00000000-0008-0000-0000-000000020000}"/>
                </a:ext>
              </a:extLst>
            </xdr:cNvPr>
            <xdr:cNvGrpSpPr/>
          </xdr:nvGrpSpPr>
          <xdr:grpSpPr>
            <a:xfrm>
              <a:off x="1765300" y="49720500"/>
              <a:ext cx="473176" cy="2300868"/>
              <a:chOff x="1701800" y="4076700"/>
              <a:chExt cx="473176" cy="2300868"/>
            </a:xfrm>
          </xdr:grpSpPr>
          <xdr:grpSp>
            <xdr:nvGrpSpPr>
              <xdr:cNvPr id="513" name="Ryhmä 512">
                <a:extLst>
                  <a:ext uri="{FF2B5EF4-FFF2-40B4-BE49-F238E27FC236}">
                    <a16:creationId xmlns:a16="http://schemas.microsoft.com/office/drawing/2014/main" id="{00000000-0008-0000-0000-000001020000}"/>
                  </a:ext>
                </a:extLst>
              </xdr:cNvPr>
              <xdr:cNvGrpSpPr/>
            </xdr:nvGrpSpPr>
            <xdr:grpSpPr>
              <a:xfrm>
                <a:off x="1701800" y="4076700"/>
                <a:ext cx="473176" cy="463652"/>
                <a:chOff x="0" y="212828"/>
                <a:chExt cx="473176" cy="475738"/>
              </a:xfrm>
            </xdr:grpSpPr>
            <xdr:sp macro="" textlink="">
              <xdr:nvSpPr>
                <xdr:cNvPr id="1730" name="Check Box 706" hidden="1">
                  <a:extLst>
                    <a:ext uri="{63B3BB69-23CF-44E3-9099-C40C66FF867C}">
                      <a14:compatExt spid="_x0000_s1730"/>
                    </a:ext>
                    <a:ext uri="{FF2B5EF4-FFF2-40B4-BE49-F238E27FC236}">
                      <a16:creationId xmlns:a16="http://schemas.microsoft.com/office/drawing/2014/main" id="{00000000-0008-0000-0000-0000C2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731" name="Check Box 707" hidden="1">
                  <a:extLst>
                    <a:ext uri="{63B3BB69-23CF-44E3-9099-C40C66FF867C}">
                      <a14:compatExt spid="_x0000_s1731"/>
                    </a:ext>
                    <a:ext uri="{FF2B5EF4-FFF2-40B4-BE49-F238E27FC236}">
                      <a16:creationId xmlns:a16="http://schemas.microsoft.com/office/drawing/2014/main" id="{00000000-0008-0000-0000-0000C306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514" name="Ryhmä 513">
                <a:extLst>
                  <a:ext uri="{FF2B5EF4-FFF2-40B4-BE49-F238E27FC236}">
                    <a16:creationId xmlns:a16="http://schemas.microsoft.com/office/drawing/2014/main" id="{00000000-0008-0000-0000-000002020000}"/>
                  </a:ext>
                </a:extLst>
              </xdr:cNvPr>
              <xdr:cNvGrpSpPr/>
            </xdr:nvGrpSpPr>
            <xdr:grpSpPr>
              <a:xfrm>
                <a:off x="1701800" y="4523044"/>
                <a:ext cx="473176" cy="1854524"/>
                <a:chOff x="0" y="672484"/>
                <a:chExt cx="473176" cy="1843461"/>
              </a:xfrm>
            </xdr:grpSpPr>
            <xdr:grpSp>
              <xdr:nvGrpSpPr>
                <xdr:cNvPr id="515" name="Ryhmä 514">
                  <a:extLst>
                    <a:ext uri="{FF2B5EF4-FFF2-40B4-BE49-F238E27FC236}">
                      <a16:creationId xmlns:a16="http://schemas.microsoft.com/office/drawing/2014/main" id="{00000000-0008-0000-0000-000003020000}"/>
                    </a:ext>
                  </a:extLst>
                </xdr:cNvPr>
                <xdr:cNvGrpSpPr/>
              </xdr:nvGrpSpPr>
              <xdr:grpSpPr>
                <a:xfrm>
                  <a:off x="0" y="672484"/>
                  <a:ext cx="473176" cy="475752"/>
                  <a:chOff x="0" y="212826"/>
                  <a:chExt cx="473176" cy="475752"/>
                </a:xfrm>
              </xdr:grpSpPr>
              <xdr:sp macro="" textlink="">
                <xdr:nvSpPr>
                  <xdr:cNvPr id="1732" name="Check Box 708" hidden="1">
                    <a:extLst>
                      <a:ext uri="{63B3BB69-23CF-44E3-9099-C40C66FF867C}">
                        <a14:compatExt spid="_x0000_s1732"/>
                      </a:ext>
                      <a:ext uri="{FF2B5EF4-FFF2-40B4-BE49-F238E27FC236}">
                        <a16:creationId xmlns:a16="http://schemas.microsoft.com/office/drawing/2014/main" id="{00000000-0008-0000-0000-0000C406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733" name="Check Box 709" hidden="1">
                    <a:extLst>
                      <a:ext uri="{63B3BB69-23CF-44E3-9099-C40C66FF867C}">
                        <a14:compatExt spid="_x0000_s1733"/>
                      </a:ext>
                      <a:ext uri="{FF2B5EF4-FFF2-40B4-BE49-F238E27FC236}">
                        <a16:creationId xmlns:a16="http://schemas.microsoft.com/office/drawing/2014/main" id="{00000000-0008-0000-0000-0000C5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516" name="Ryhmä 515">
                  <a:extLst>
                    <a:ext uri="{FF2B5EF4-FFF2-40B4-BE49-F238E27FC236}">
                      <a16:creationId xmlns:a16="http://schemas.microsoft.com/office/drawing/2014/main" id="{00000000-0008-0000-0000-000004020000}"/>
                    </a:ext>
                  </a:extLst>
                </xdr:cNvPr>
                <xdr:cNvGrpSpPr/>
              </xdr:nvGrpSpPr>
              <xdr:grpSpPr>
                <a:xfrm>
                  <a:off x="0" y="1127624"/>
                  <a:ext cx="473176" cy="475764"/>
                  <a:chOff x="0" y="212814"/>
                  <a:chExt cx="473176" cy="475764"/>
                </a:xfrm>
              </xdr:grpSpPr>
              <xdr:sp macro="" textlink="">
                <xdr:nvSpPr>
                  <xdr:cNvPr id="1734" name="Check Box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735" name="Check Box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517" name="Ryhmä 516">
                  <a:extLst>
                    <a:ext uri="{FF2B5EF4-FFF2-40B4-BE49-F238E27FC236}">
                      <a16:creationId xmlns:a16="http://schemas.microsoft.com/office/drawing/2014/main" id="{00000000-0008-0000-0000-000005020000}"/>
                    </a:ext>
                  </a:extLst>
                </xdr:cNvPr>
                <xdr:cNvGrpSpPr/>
              </xdr:nvGrpSpPr>
              <xdr:grpSpPr>
                <a:xfrm>
                  <a:off x="0" y="1582370"/>
                  <a:ext cx="473176" cy="475760"/>
                  <a:chOff x="0" y="212818"/>
                  <a:chExt cx="473176" cy="475760"/>
                </a:xfrm>
              </xdr:grpSpPr>
              <xdr:sp macro="" textlink="">
                <xdr:nvSpPr>
                  <xdr:cNvPr id="1736" name="Check Box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737" name="Check Box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518" name="Ryhmä 517">
                  <a:extLst>
                    <a:ext uri="{FF2B5EF4-FFF2-40B4-BE49-F238E27FC236}">
                      <a16:creationId xmlns:a16="http://schemas.microsoft.com/office/drawing/2014/main" id="{00000000-0008-0000-0000-000006020000}"/>
                    </a:ext>
                  </a:extLst>
                </xdr:cNvPr>
                <xdr:cNvGrpSpPr/>
              </xdr:nvGrpSpPr>
              <xdr:grpSpPr>
                <a:xfrm>
                  <a:off x="0" y="2040181"/>
                  <a:ext cx="473176" cy="475764"/>
                  <a:chOff x="0" y="212815"/>
                  <a:chExt cx="473176" cy="475764"/>
                </a:xfrm>
              </xdr:grpSpPr>
              <xdr:sp macro="" textlink="">
                <xdr:nvSpPr>
                  <xdr:cNvPr id="1738" name="Check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739" name="Check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209</xdr:row>
          <xdr:rowOff>0</xdr:rowOff>
        </xdr:from>
        <xdr:to>
          <xdr:col>0</xdr:col>
          <xdr:colOff>539750</xdr:colOff>
          <xdr:row>219</xdr:row>
          <xdr:rowOff>14855</xdr:rowOff>
        </xdr:to>
        <xdr:grpSp>
          <xdr:nvGrpSpPr>
            <xdr:cNvPr id="529" name="Ryhmä 528">
              <a:extLst>
                <a:ext uri="{FF2B5EF4-FFF2-40B4-BE49-F238E27FC236}">
                  <a16:creationId xmlns:a16="http://schemas.microsoft.com/office/drawing/2014/main" id="{00000000-0008-0000-0000-000011020000}"/>
                </a:ext>
              </a:extLst>
            </xdr:cNvPr>
            <xdr:cNvGrpSpPr/>
          </xdr:nvGrpSpPr>
          <xdr:grpSpPr>
            <a:xfrm>
              <a:off x="63500" y="53530500"/>
              <a:ext cx="476250" cy="2300855"/>
              <a:chOff x="0" y="4076700"/>
              <a:chExt cx="476250" cy="2300855"/>
            </a:xfrm>
          </xdr:grpSpPr>
          <xdr:sp macro="" textlink="">
            <xdr:nvSpPr>
              <xdr:cNvPr id="1740" name="Check Box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40767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43053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sp macro="" textlink="">
            <xdr:nvSpPr>
              <xdr:cNvPr id="1742" name="Check Box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45243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743" name="Check Box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47529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sp macro="" textlink="">
            <xdr:nvSpPr>
              <xdr:cNvPr id="1744" name="Check Box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49815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745" name="Check Box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5210175"/>
                <a:ext cx="4667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nvGrpSpPr>
              <xdr:cNvPr id="536" name="Ryhmä 535">
                <a:extLst>
                  <a:ext uri="{FF2B5EF4-FFF2-40B4-BE49-F238E27FC236}">
                    <a16:creationId xmlns:a16="http://schemas.microsoft.com/office/drawing/2014/main" id="{00000000-0008-0000-0000-000018020000}"/>
                  </a:ext>
                </a:extLst>
              </xdr:cNvPr>
              <xdr:cNvGrpSpPr/>
            </xdr:nvGrpSpPr>
            <xdr:grpSpPr>
              <a:xfrm>
                <a:off x="0" y="5437452"/>
                <a:ext cx="473176" cy="479075"/>
                <a:chOff x="0" y="212827"/>
                <a:chExt cx="473176" cy="475738"/>
              </a:xfrm>
            </xdr:grpSpPr>
            <xdr:sp macro="" textlink="">
              <xdr:nvSpPr>
                <xdr:cNvPr id="1746" name="Check Box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212827"/>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747" name="Check Box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443373"/>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537" name="Ryhmä 536">
                <a:extLst>
                  <a:ext uri="{FF2B5EF4-FFF2-40B4-BE49-F238E27FC236}">
                    <a16:creationId xmlns:a16="http://schemas.microsoft.com/office/drawing/2014/main" id="{00000000-0008-0000-0000-000019020000}"/>
                  </a:ext>
                </a:extLst>
              </xdr:cNvPr>
              <xdr:cNvGrpSpPr/>
            </xdr:nvGrpSpPr>
            <xdr:grpSpPr>
              <a:xfrm>
                <a:off x="0" y="5898478"/>
                <a:ext cx="473176" cy="479077"/>
                <a:chOff x="0" y="212828"/>
                <a:chExt cx="473176" cy="475740"/>
              </a:xfrm>
            </xdr:grpSpPr>
            <xdr:sp macro="" textlink="">
              <xdr:nvSpPr>
                <xdr:cNvPr id="1748" name="Check Box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749" name="Check Box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44337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63500</xdr:colOff>
          <xdr:row>209</xdr:row>
          <xdr:rowOff>0</xdr:rowOff>
        </xdr:from>
        <xdr:to>
          <xdr:col>2</xdr:col>
          <xdr:colOff>536676</xdr:colOff>
          <xdr:row>219</xdr:row>
          <xdr:rowOff>14868</xdr:rowOff>
        </xdr:to>
        <xdr:grpSp>
          <xdr:nvGrpSpPr>
            <xdr:cNvPr id="542" name="Ryhmä 541">
              <a:extLst>
                <a:ext uri="{FF2B5EF4-FFF2-40B4-BE49-F238E27FC236}">
                  <a16:creationId xmlns:a16="http://schemas.microsoft.com/office/drawing/2014/main" id="{00000000-0008-0000-0000-00001E020000}"/>
                </a:ext>
              </a:extLst>
            </xdr:cNvPr>
            <xdr:cNvGrpSpPr/>
          </xdr:nvGrpSpPr>
          <xdr:grpSpPr>
            <a:xfrm>
              <a:off x="1765300" y="53530500"/>
              <a:ext cx="473176" cy="2300868"/>
              <a:chOff x="1701800" y="4076700"/>
              <a:chExt cx="473176" cy="2300868"/>
            </a:xfrm>
          </xdr:grpSpPr>
          <xdr:grpSp>
            <xdr:nvGrpSpPr>
              <xdr:cNvPr id="543" name="Ryhmä 542">
                <a:extLst>
                  <a:ext uri="{FF2B5EF4-FFF2-40B4-BE49-F238E27FC236}">
                    <a16:creationId xmlns:a16="http://schemas.microsoft.com/office/drawing/2014/main" id="{00000000-0008-0000-0000-00001F020000}"/>
                  </a:ext>
                </a:extLst>
              </xdr:cNvPr>
              <xdr:cNvGrpSpPr/>
            </xdr:nvGrpSpPr>
            <xdr:grpSpPr>
              <a:xfrm>
                <a:off x="1701800" y="4076700"/>
                <a:ext cx="473176" cy="463652"/>
                <a:chOff x="0" y="212828"/>
                <a:chExt cx="473176" cy="475738"/>
              </a:xfrm>
            </xdr:grpSpPr>
            <xdr:sp macro="" textlink="">
              <xdr:nvSpPr>
                <xdr:cNvPr id="1750" name="Check Box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21282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XS</a:t>
                  </a:r>
                </a:p>
              </xdr:txBody>
            </xdr:sp>
            <xdr:sp macro="" textlink="">
              <xdr:nvSpPr>
                <xdr:cNvPr id="1751" name="Check Box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443374"/>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a:t>
                  </a:r>
                </a:p>
              </xdr:txBody>
            </xdr:sp>
          </xdr:grpSp>
          <xdr:grpSp>
            <xdr:nvGrpSpPr>
              <xdr:cNvPr id="544" name="Ryhmä 543">
                <a:extLst>
                  <a:ext uri="{FF2B5EF4-FFF2-40B4-BE49-F238E27FC236}">
                    <a16:creationId xmlns:a16="http://schemas.microsoft.com/office/drawing/2014/main" id="{00000000-0008-0000-0000-000020020000}"/>
                  </a:ext>
                </a:extLst>
              </xdr:cNvPr>
              <xdr:cNvGrpSpPr/>
            </xdr:nvGrpSpPr>
            <xdr:grpSpPr>
              <a:xfrm>
                <a:off x="1701800" y="4523044"/>
                <a:ext cx="473176" cy="1854524"/>
                <a:chOff x="0" y="672484"/>
                <a:chExt cx="473176" cy="1843461"/>
              </a:xfrm>
            </xdr:grpSpPr>
            <xdr:grpSp>
              <xdr:nvGrpSpPr>
                <xdr:cNvPr id="545" name="Ryhmä 544">
                  <a:extLst>
                    <a:ext uri="{FF2B5EF4-FFF2-40B4-BE49-F238E27FC236}">
                      <a16:creationId xmlns:a16="http://schemas.microsoft.com/office/drawing/2014/main" id="{00000000-0008-0000-0000-000021020000}"/>
                    </a:ext>
                  </a:extLst>
                </xdr:cNvPr>
                <xdr:cNvGrpSpPr/>
              </xdr:nvGrpSpPr>
              <xdr:grpSpPr>
                <a:xfrm>
                  <a:off x="0" y="672484"/>
                  <a:ext cx="473176" cy="475752"/>
                  <a:chOff x="0" y="212826"/>
                  <a:chExt cx="473176" cy="475752"/>
                </a:xfrm>
              </xdr:grpSpPr>
              <xdr:sp macro="" textlink="">
                <xdr:nvSpPr>
                  <xdr:cNvPr id="1752" name="Check Box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212826"/>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a:t>
                    </a:r>
                  </a:p>
                </xdr:txBody>
              </xdr:sp>
              <xdr:sp macro="" textlink="">
                <xdr:nvSpPr>
                  <xdr:cNvPr id="1753" name="Check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t>
                    </a:r>
                  </a:p>
                </xdr:txBody>
              </xdr:sp>
            </xdr:grpSp>
            <xdr:grpSp>
              <xdr:nvGrpSpPr>
                <xdr:cNvPr id="546" name="Ryhmä 545">
                  <a:extLst>
                    <a:ext uri="{FF2B5EF4-FFF2-40B4-BE49-F238E27FC236}">
                      <a16:creationId xmlns:a16="http://schemas.microsoft.com/office/drawing/2014/main" id="{00000000-0008-0000-0000-000022020000}"/>
                    </a:ext>
                  </a:extLst>
                </xdr:cNvPr>
                <xdr:cNvGrpSpPr/>
              </xdr:nvGrpSpPr>
              <xdr:grpSpPr>
                <a:xfrm>
                  <a:off x="0" y="1127624"/>
                  <a:ext cx="473176" cy="475764"/>
                  <a:chOff x="0" y="212814"/>
                  <a:chExt cx="473176" cy="475764"/>
                </a:xfrm>
              </xdr:grpSpPr>
              <xdr:sp macro="" textlink="">
                <xdr:nvSpPr>
                  <xdr:cNvPr id="1754" name="Check Box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212814"/>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XL</a:t>
                    </a:r>
                  </a:p>
                </xdr:txBody>
              </xdr:sp>
              <xdr:sp macro="" textlink="">
                <xdr:nvSpPr>
                  <xdr:cNvPr id="1755" name="Check Box 731" hidden="1">
                    <a:extLst>
                      <a:ext uri="{63B3BB69-23CF-44E3-9099-C40C66FF867C}">
                        <a14:compatExt spid="_x0000_s1755"/>
                      </a:ext>
                      <a:ext uri="{FF2B5EF4-FFF2-40B4-BE49-F238E27FC236}">
                        <a16:creationId xmlns:a16="http://schemas.microsoft.com/office/drawing/2014/main" id="{00000000-0008-0000-0000-0000DB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2XL</a:t>
                    </a:r>
                  </a:p>
                </xdr:txBody>
              </xdr:sp>
            </xdr:grpSp>
            <xdr:grpSp>
              <xdr:nvGrpSpPr>
                <xdr:cNvPr id="547" name="Ryhmä 546">
                  <a:extLst>
                    <a:ext uri="{FF2B5EF4-FFF2-40B4-BE49-F238E27FC236}">
                      <a16:creationId xmlns:a16="http://schemas.microsoft.com/office/drawing/2014/main" id="{00000000-0008-0000-0000-000023020000}"/>
                    </a:ext>
                  </a:extLst>
                </xdr:cNvPr>
                <xdr:cNvGrpSpPr/>
              </xdr:nvGrpSpPr>
              <xdr:grpSpPr>
                <a:xfrm>
                  <a:off x="0" y="1582370"/>
                  <a:ext cx="473176" cy="475760"/>
                  <a:chOff x="0" y="212818"/>
                  <a:chExt cx="473176" cy="475760"/>
                </a:xfrm>
              </xdr:grpSpPr>
              <xdr:sp macro="" textlink="">
                <xdr:nvSpPr>
                  <xdr:cNvPr id="1756" name="Check Box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212818"/>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3XL</a:t>
                    </a:r>
                  </a:p>
                </xdr:txBody>
              </xdr:sp>
              <xdr:sp macro="" textlink="">
                <xdr:nvSpPr>
                  <xdr:cNvPr id="1757" name="Check Box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443386"/>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4XL</a:t>
                    </a:r>
                  </a:p>
                </xdr:txBody>
              </xdr:sp>
            </xdr:grpSp>
            <xdr:grpSp>
              <xdr:nvGrpSpPr>
                <xdr:cNvPr id="548" name="Ryhmä 547">
                  <a:extLst>
                    <a:ext uri="{FF2B5EF4-FFF2-40B4-BE49-F238E27FC236}">
                      <a16:creationId xmlns:a16="http://schemas.microsoft.com/office/drawing/2014/main" id="{00000000-0008-0000-0000-000024020000}"/>
                    </a:ext>
                  </a:extLst>
                </xdr:cNvPr>
                <xdr:cNvGrpSpPr/>
              </xdr:nvGrpSpPr>
              <xdr:grpSpPr>
                <a:xfrm>
                  <a:off x="0" y="2040181"/>
                  <a:ext cx="473176" cy="475764"/>
                  <a:chOff x="0" y="212815"/>
                  <a:chExt cx="473176" cy="475764"/>
                </a:xfrm>
              </xdr:grpSpPr>
              <xdr:sp macro="" textlink="">
                <xdr:nvSpPr>
                  <xdr:cNvPr id="1758" name="Check Box 734" hidden="1">
                    <a:extLst>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a:off x="0" y="212815"/>
                    <a:ext cx="473176"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5XL</a:t>
                    </a:r>
                  </a:p>
                </xdr:txBody>
              </xdr:sp>
              <xdr:sp macro="" textlink="">
                <xdr:nvSpPr>
                  <xdr:cNvPr id="1759" name="Check Box 735" hidden="1">
                    <a:extLst>
                      <a:ext uri="{63B3BB69-23CF-44E3-9099-C40C66FF867C}">
                        <a14:compatExt spid="_x0000_s1759"/>
                      </a:ext>
                      <a:ext uri="{FF2B5EF4-FFF2-40B4-BE49-F238E27FC236}">
                        <a16:creationId xmlns:a16="http://schemas.microsoft.com/office/drawing/2014/main" id="{00000000-0008-0000-0000-0000DF060000}"/>
                      </a:ext>
                    </a:extLst>
                  </xdr:cNvPr>
                  <xdr:cNvSpPr/>
                </xdr:nvSpPr>
                <xdr:spPr bwMode="auto">
                  <a:xfrm>
                    <a:off x="0" y="443387"/>
                    <a:ext cx="467032" cy="245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6XL</a:t>
                    </a:r>
                  </a:p>
                </xdr:txBody>
              </xdr:sp>
            </xdr:grpSp>
          </xdr:grpSp>
        </xdr:grp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1.xml"/><Relationship Id="rId299" Type="http://schemas.openxmlformats.org/officeDocument/2006/relationships/ctrlProp" Target="../ctrlProps/ctrlProp293.xml"/><Relationship Id="rId303" Type="http://schemas.openxmlformats.org/officeDocument/2006/relationships/ctrlProp" Target="../ctrlProps/ctrlProp297.xml"/><Relationship Id="rId21" Type="http://schemas.openxmlformats.org/officeDocument/2006/relationships/ctrlProp" Target="../ctrlProps/ctrlProp15.xml"/><Relationship Id="rId42" Type="http://schemas.openxmlformats.org/officeDocument/2006/relationships/ctrlProp" Target="../ctrlProps/ctrlProp36.xml"/><Relationship Id="rId63" Type="http://schemas.openxmlformats.org/officeDocument/2006/relationships/ctrlProp" Target="../ctrlProps/ctrlProp57.xml"/><Relationship Id="rId84" Type="http://schemas.openxmlformats.org/officeDocument/2006/relationships/ctrlProp" Target="../ctrlProps/ctrlProp78.xml"/><Relationship Id="rId138" Type="http://schemas.openxmlformats.org/officeDocument/2006/relationships/ctrlProp" Target="../ctrlProps/ctrlProp132.xml"/><Relationship Id="rId159" Type="http://schemas.openxmlformats.org/officeDocument/2006/relationships/ctrlProp" Target="../ctrlProps/ctrlProp153.xml"/><Relationship Id="rId324" Type="http://schemas.openxmlformats.org/officeDocument/2006/relationships/ctrlProp" Target="../ctrlProps/ctrlProp318.xml"/><Relationship Id="rId345" Type="http://schemas.openxmlformats.org/officeDocument/2006/relationships/ctrlProp" Target="../ctrlProps/ctrlProp339.xml"/><Relationship Id="rId366" Type="http://schemas.openxmlformats.org/officeDocument/2006/relationships/ctrlProp" Target="../ctrlProps/ctrlProp360.xml"/><Relationship Id="rId170" Type="http://schemas.openxmlformats.org/officeDocument/2006/relationships/ctrlProp" Target="../ctrlProps/ctrlProp164.xml"/><Relationship Id="rId191" Type="http://schemas.openxmlformats.org/officeDocument/2006/relationships/ctrlProp" Target="../ctrlProps/ctrlProp185.xml"/><Relationship Id="rId205" Type="http://schemas.openxmlformats.org/officeDocument/2006/relationships/ctrlProp" Target="../ctrlProps/ctrlProp199.xml"/><Relationship Id="rId226" Type="http://schemas.openxmlformats.org/officeDocument/2006/relationships/ctrlProp" Target="../ctrlProps/ctrlProp220.xml"/><Relationship Id="rId247" Type="http://schemas.openxmlformats.org/officeDocument/2006/relationships/ctrlProp" Target="../ctrlProps/ctrlProp241.xml"/><Relationship Id="rId107" Type="http://schemas.openxmlformats.org/officeDocument/2006/relationships/ctrlProp" Target="../ctrlProps/ctrlProp101.xml"/><Relationship Id="rId268" Type="http://schemas.openxmlformats.org/officeDocument/2006/relationships/ctrlProp" Target="../ctrlProps/ctrlProp262.xml"/><Relationship Id="rId289" Type="http://schemas.openxmlformats.org/officeDocument/2006/relationships/ctrlProp" Target="../ctrlProps/ctrlProp283.xml"/><Relationship Id="rId11" Type="http://schemas.openxmlformats.org/officeDocument/2006/relationships/ctrlProp" Target="../ctrlProps/ctrlProp5.xml"/><Relationship Id="rId32" Type="http://schemas.openxmlformats.org/officeDocument/2006/relationships/ctrlProp" Target="../ctrlProps/ctrlProp26.xml"/><Relationship Id="rId53" Type="http://schemas.openxmlformats.org/officeDocument/2006/relationships/ctrlProp" Target="../ctrlProps/ctrlProp47.xml"/><Relationship Id="rId74" Type="http://schemas.openxmlformats.org/officeDocument/2006/relationships/ctrlProp" Target="../ctrlProps/ctrlProp68.xml"/><Relationship Id="rId128" Type="http://schemas.openxmlformats.org/officeDocument/2006/relationships/ctrlProp" Target="../ctrlProps/ctrlProp122.xml"/><Relationship Id="rId149" Type="http://schemas.openxmlformats.org/officeDocument/2006/relationships/ctrlProp" Target="../ctrlProps/ctrlProp143.xml"/><Relationship Id="rId314" Type="http://schemas.openxmlformats.org/officeDocument/2006/relationships/ctrlProp" Target="../ctrlProps/ctrlProp308.xml"/><Relationship Id="rId335" Type="http://schemas.openxmlformats.org/officeDocument/2006/relationships/ctrlProp" Target="../ctrlProps/ctrlProp329.xml"/><Relationship Id="rId356" Type="http://schemas.openxmlformats.org/officeDocument/2006/relationships/ctrlProp" Target="../ctrlProps/ctrlProp350.xml"/><Relationship Id="rId5" Type="http://schemas.openxmlformats.org/officeDocument/2006/relationships/drawing" Target="../drawings/drawing1.xml"/><Relationship Id="rId95" Type="http://schemas.openxmlformats.org/officeDocument/2006/relationships/ctrlProp" Target="../ctrlProps/ctrlProp89.xml"/><Relationship Id="rId160" Type="http://schemas.openxmlformats.org/officeDocument/2006/relationships/ctrlProp" Target="../ctrlProps/ctrlProp154.xml"/><Relationship Id="rId181" Type="http://schemas.openxmlformats.org/officeDocument/2006/relationships/ctrlProp" Target="../ctrlProps/ctrlProp175.xml"/><Relationship Id="rId216" Type="http://schemas.openxmlformats.org/officeDocument/2006/relationships/ctrlProp" Target="../ctrlProps/ctrlProp210.xml"/><Relationship Id="rId237" Type="http://schemas.openxmlformats.org/officeDocument/2006/relationships/ctrlProp" Target="../ctrlProps/ctrlProp231.xml"/><Relationship Id="rId258" Type="http://schemas.openxmlformats.org/officeDocument/2006/relationships/ctrlProp" Target="../ctrlProps/ctrlProp252.xml"/><Relationship Id="rId279" Type="http://schemas.openxmlformats.org/officeDocument/2006/relationships/ctrlProp" Target="../ctrlProps/ctrlProp273.xml"/><Relationship Id="rId22" Type="http://schemas.openxmlformats.org/officeDocument/2006/relationships/ctrlProp" Target="../ctrlProps/ctrlProp16.xml"/><Relationship Id="rId43" Type="http://schemas.openxmlformats.org/officeDocument/2006/relationships/ctrlProp" Target="../ctrlProps/ctrlProp37.xml"/><Relationship Id="rId64" Type="http://schemas.openxmlformats.org/officeDocument/2006/relationships/ctrlProp" Target="../ctrlProps/ctrlProp58.xml"/><Relationship Id="rId118" Type="http://schemas.openxmlformats.org/officeDocument/2006/relationships/ctrlProp" Target="../ctrlProps/ctrlProp112.xml"/><Relationship Id="rId139" Type="http://schemas.openxmlformats.org/officeDocument/2006/relationships/ctrlProp" Target="../ctrlProps/ctrlProp133.xml"/><Relationship Id="rId290" Type="http://schemas.openxmlformats.org/officeDocument/2006/relationships/ctrlProp" Target="../ctrlProps/ctrlProp284.xml"/><Relationship Id="rId304" Type="http://schemas.openxmlformats.org/officeDocument/2006/relationships/ctrlProp" Target="../ctrlProps/ctrlProp298.xml"/><Relationship Id="rId325" Type="http://schemas.openxmlformats.org/officeDocument/2006/relationships/ctrlProp" Target="../ctrlProps/ctrlProp319.xml"/><Relationship Id="rId346" Type="http://schemas.openxmlformats.org/officeDocument/2006/relationships/ctrlProp" Target="../ctrlProps/ctrlProp340.xml"/><Relationship Id="rId85" Type="http://schemas.openxmlformats.org/officeDocument/2006/relationships/ctrlProp" Target="../ctrlProps/ctrlProp79.xml"/><Relationship Id="rId150" Type="http://schemas.openxmlformats.org/officeDocument/2006/relationships/ctrlProp" Target="../ctrlProps/ctrlProp144.xml"/><Relationship Id="rId171" Type="http://schemas.openxmlformats.org/officeDocument/2006/relationships/ctrlProp" Target="../ctrlProps/ctrlProp165.xml"/><Relationship Id="rId192" Type="http://schemas.openxmlformats.org/officeDocument/2006/relationships/ctrlProp" Target="../ctrlProps/ctrlProp186.xml"/><Relationship Id="rId206" Type="http://schemas.openxmlformats.org/officeDocument/2006/relationships/ctrlProp" Target="../ctrlProps/ctrlProp200.xml"/><Relationship Id="rId227" Type="http://schemas.openxmlformats.org/officeDocument/2006/relationships/ctrlProp" Target="../ctrlProps/ctrlProp221.xml"/><Relationship Id="rId248" Type="http://schemas.openxmlformats.org/officeDocument/2006/relationships/ctrlProp" Target="../ctrlProps/ctrlProp242.xml"/><Relationship Id="rId269" Type="http://schemas.openxmlformats.org/officeDocument/2006/relationships/ctrlProp" Target="../ctrlProps/ctrlProp263.xml"/><Relationship Id="rId12" Type="http://schemas.openxmlformats.org/officeDocument/2006/relationships/ctrlProp" Target="../ctrlProps/ctrlProp6.xml"/><Relationship Id="rId33" Type="http://schemas.openxmlformats.org/officeDocument/2006/relationships/ctrlProp" Target="../ctrlProps/ctrlProp27.xml"/><Relationship Id="rId108" Type="http://schemas.openxmlformats.org/officeDocument/2006/relationships/ctrlProp" Target="../ctrlProps/ctrlProp102.xml"/><Relationship Id="rId129" Type="http://schemas.openxmlformats.org/officeDocument/2006/relationships/ctrlProp" Target="../ctrlProps/ctrlProp123.xml"/><Relationship Id="rId280" Type="http://schemas.openxmlformats.org/officeDocument/2006/relationships/ctrlProp" Target="../ctrlProps/ctrlProp274.xml"/><Relationship Id="rId315" Type="http://schemas.openxmlformats.org/officeDocument/2006/relationships/ctrlProp" Target="../ctrlProps/ctrlProp309.xml"/><Relationship Id="rId336" Type="http://schemas.openxmlformats.org/officeDocument/2006/relationships/ctrlProp" Target="../ctrlProps/ctrlProp330.xml"/><Relationship Id="rId357" Type="http://schemas.openxmlformats.org/officeDocument/2006/relationships/ctrlProp" Target="../ctrlProps/ctrlProp351.xml"/><Relationship Id="rId54" Type="http://schemas.openxmlformats.org/officeDocument/2006/relationships/ctrlProp" Target="../ctrlProps/ctrlProp48.xml"/><Relationship Id="rId75" Type="http://schemas.openxmlformats.org/officeDocument/2006/relationships/ctrlProp" Target="../ctrlProps/ctrlProp69.xml"/><Relationship Id="rId96" Type="http://schemas.openxmlformats.org/officeDocument/2006/relationships/ctrlProp" Target="../ctrlProps/ctrlProp90.xml"/><Relationship Id="rId140" Type="http://schemas.openxmlformats.org/officeDocument/2006/relationships/ctrlProp" Target="../ctrlProps/ctrlProp134.xml"/><Relationship Id="rId161" Type="http://schemas.openxmlformats.org/officeDocument/2006/relationships/ctrlProp" Target="../ctrlProps/ctrlProp155.xml"/><Relationship Id="rId182" Type="http://schemas.openxmlformats.org/officeDocument/2006/relationships/ctrlProp" Target="../ctrlProps/ctrlProp176.xml"/><Relationship Id="rId217" Type="http://schemas.openxmlformats.org/officeDocument/2006/relationships/ctrlProp" Target="../ctrlProps/ctrlProp211.xml"/><Relationship Id="rId6" Type="http://schemas.openxmlformats.org/officeDocument/2006/relationships/vmlDrawing" Target="../drawings/vmlDrawing1.vml"/><Relationship Id="rId238" Type="http://schemas.openxmlformats.org/officeDocument/2006/relationships/ctrlProp" Target="../ctrlProps/ctrlProp232.xml"/><Relationship Id="rId259" Type="http://schemas.openxmlformats.org/officeDocument/2006/relationships/ctrlProp" Target="../ctrlProps/ctrlProp253.xml"/><Relationship Id="rId23" Type="http://schemas.openxmlformats.org/officeDocument/2006/relationships/ctrlProp" Target="../ctrlProps/ctrlProp17.xml"/><Relationship Id="rId119" Type="http://schemas.openxmlformats.org/officeDocument/2006/relationships/ctrlProp" Target="../ctrlProps/ctrlProp113.xml"/><Relationship Id="rId270" Type="http://schemas.openxmlformats.org/officeDocument/2006/relationships/ctrlProp" Target="../ctrlProps/ctrlProp264.xml"/><Relationship Id="rId291" Type="http://schemas.openxmlformats.org/officeDocument/2006/relationships/ctrlProp" Target="../ctrlProps/ctrlProp285.xml"/><Relationship Id="rId305" Type="http://schemas.openxmlformats.org/officeDocument/2006/relationships/ctrlProp" Target="../ctrlProps/ctrlProp299.xml"/><Relationship Id="rId326" Type="http://schemas.openxmlformats.org/officeDocument/2006/relationships/ctrlProp" Target="../ctrlProps/ctrlProp320.xml"/><Relationship Id="rId347" Type="http://schemas.openxmlformats.org/officeDocument/2006/relationships/ctrlProp" Target="../ctrlProps/ctrlProp341.xml"/><Relationship Id="rId44" Type="http://schemas.openxmlformats.org/officeDocument/2006/relationships/ctrlProp" Target="../ctrlProps/ctrlProp38.xml"/><Relationship Id="rId65" Type="http://schemas.openxmlformats.org/officeDocument/2006/relationships/ctrlProp" Target="../ctrlProps/ctrlProp59.xml"/><Relationship Id="rId86" Type="http://schemas.openxmlformats.org/officeDocument/2006/relationships/ctrlProp" Target="../ctrlProps/ctrlProp80.xml"/><Relationship Id="rId130" Type="http://schemas.openxmlformats.org/officeDocument/2006/relationships/ctrlProp" Target="../ctrlProps/ctrlProp124.xml"/><Relationship Id="rId151" Type="http://schemas.openxmlformats.org/officeDocument/2006/relationships/ctrlProp" Target="../ctrlProps/ctrlProp145.xml"/><Relationship Id="rId172" Type="http://schemas.openxmlformats.org/officeDocument/2006/relationships/ctrlProp" Target="../ctrlProps/ctrlProp166.xml"/><Relationship Id="rId193" Type="http://schemas.openxmlformats.org/officeDocument/2006/relationships/ctrlProp" Target="../ctrlProps/ctrlProp187.xml"/><Relationship Id="rId207" Type="http://schemas.openxmlformats.org/officeDocument/2006/relationships/ctrlProp" Target="../ctrlProps/ctrlProp201.xml"/><Relationship Id="rId228" Type="http://schemas.openxmlformats.org/officeDocument/2006/relationships/ctrlProp" Target="../ctrlProps/ctrlProp222.xml"/><Relationship Id="rId249" Type="http://schemas.openxmlformats.org/officeDocument/2006/relationships/ctrlProp" Target="../ctrlProps/ctrlProp243.xml"/><Relationship Id="rId13" Type="http://schemas.openxmlformats.org/officeDocument/2006/relationships/ctrlProp" Target="../ctrlProps/ctrlProp7.xml"/><Relationship Id="rId109" Type="http://schemas.openxmlformats.org/officeDocument/2006/relationships/ctrlProp" Target="../ctrlProps/ctrlProp103.xml"/><Relationship Id="rId260" Type="http://schemas.openxmlformats.org/officeDocument/2006/relationships/ctrlProp" Target="../ctrlProps/ctrlProp254.xml"/><Relationship Id="rId281" Type="http://schemas.openxmlformats.org/officeDocument/2006/relationships/ctrlProp" Target="../ctrlProps/ctrlProp275.xml"/><Relationship Id="rId316" Type="http://schemas.openxmlformats.org/officeDocument/2006/relationships/ctrlProp" Target="../ctrlProps/ctrlProp310.xml"/><Relationship Id="rId337" Type="http://schemas.openxmlformats.org/officeDocument/2006/relationships/ctrlProp" Target="../ctrlProps/ctrlProp331.xml"/><Relationship Id="rId34" Type="http://schemas.openxmlformats.org/officeDocument/2006/relationships/ctrlProp" Target="../ctrlProps/ctrlProp28.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20" Type="http://schemas.openxmlformats.org/officeDocument/2006/relationships/ctrlProp" Target="../ctrlProps/ctrlProp114.xml"/><Relationship Id="rId141" Type="http://schemas.openxmlformats.org/officeDocument/2006/relationships/ctrlProp" Target="../ctrlProps/ctrlProp135.xml"/><Relationship Id="rId358" Type="http://schemas.openxmlformats.org/officeDocument/2006/relationships/ctrlProp" Target="../ctrlProps/ctrlProp352.xml"/><Relationship Id="rId7" Type="http://schemas.openxmlformats.org/officeDocument/2006/relationships/ctrlProp" Target="../ctrlProps/ctrlProp1.xml"/><Relationship Id="rId162" Type="http://schemas.openxmlformats.org/officeDocument/2006/relationships/ctrlProp" Target="../ctrlProps/ctrlProp156.xml"/><Relationship Id="rId183" Type="http://schemas.openxmlformats.org/officeDocument/2006/relationships/ctrlProp" Target="../ctrlProps/ctrlProp177.xml"/><Relationship Id="rId218" Type="http://schemas.openxmlformats.org/officeDocument/2006/relationships/ctrlProp" Target="../ctrlProps/ctrlProp212.xml"/><Relationship Id="rId239" Type="http://schemas.openxmlformats.org/officeDocument/2006/relationships/ctrlProp" Target="../ctrlProps/ctrlProp233.xml"/><Relationship Id="rId250" Type="http://schemas.openxmlformats.org/officeDocument/2006/relationships/ctrlProp" Target="../ctrlProps/ctrlProp244.xml"/><Relationship Id="rId271" Type="http://schemas.openxmlformats.org/officeDocument/2006/relationships/ctrlProp" Target="../ctrlProps/ctrlProp265.xml"/><Relationship Id="rId292" Type="http://schemas.openxmlformats.org/officeDocument/2006/relationships/ctrlProp" Target="../ctrlProps/ctrlProp286.xml"/><Relationship Id="rId306" Type="http://schemas.openxmlformats.org/officeDocument/2006/relationships/ctrlProp" Target="../ctrlProps/ctrlProp300.xml"/><Relationship Id="rId24" Type="http://schemas.openxmlformats.org/officeDocument/2006/relationships/ctrlProp" Target="../ctrlProps/ctrlProp18.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31" Type="http://schemas.openxmlformats.org/officeDocument/2006/relationships/ctrlProp" Target="../ctrlProps/ctrlProp125.xml"/><Relationship Id="rId327" Type="http://schemas.openxmlformats.org/officeDocument/2006/relationships/ctrlProp" Target="../ctrlProps/ctrlProp321.xml"/><Relationship Id="rId348" Type="http://schemas.openxmlformats.org/officeDocument/2006/relationships/ctrlProp" Target="../ctrlProps/ctrlProp342.xml"/><Relationship Id="rId152" Type="http://schemas.openxmlformats.org/officeDocument/2006/relationships/ctrlProp" Target="../ctrlProps/ctrlProp146.xml"/><Relationship Id="rId173" Type="http://schemas.openxmlformats.org/officeDocument/2006/relationships/ctrlProp" Target="../ctrlProps/ctrlProp167.xml"/><Relationship Id="rId194" Type="http://schemas.openxmlformats.org/officeDocument/2006/relationships/ctrlProp" Target="../ctrlProps/ctrlProp188.xml"/><Relationship Id="rId208" Type="http://schemas.openxmlformats.org/officeDocument/2006/relationships/ctrlProp" Target="../ctrlProps/ctrlProp202.xml"/><Relationship Id="rId229" Type="http://schemas.openxmlformats.org/officeDocument/2006/relationships/ctrlProp" Target="../ctrlProps/ctrlProp223.xml"/><Relationship Id="rId240" Type="http://schemas.openxmlformats.org/officeDocument/2006/relationships/ctrlProp" Target="../ctrlProps/ctrlProp234.xml"/><Relationship Id="rId261" Type="http://schemas.openxmlformats.org/officeDocument/2006/relationships/ctrlProp" Target="../ctrlProps/ctrlProp255.xml"/><Relationship Id="rId14" Type="http://schemas.openxmlformats.org/officeDocument/2006/relationships/ctrlProp" Target="../ctrlProps/ctrlProp8.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282" Type="http://schemas.openxmlformats.org/officeDocument/2006/relationships/ctrlProp" Target="../ctrlProps/ctrlProp276.xml"/><Relationship Id="rId317" Type="http://schemas.openxmlformats.org/officeDocument/2006/relationships/ctrlProp" Target="../ctrlProps/ctrlProp311.xml"/><Relationship Id="rId338" Type="http://schemas.openxmlformats.org/officeDocument/2006/relationships/ctrlProp" Target="../ctrlProps/ctrlProp332.xml"/><Relationship Id="rId359" Type="http://schemas.openxmlformats.org/officeDocument/2006/relationships/ctrlProp" Target="../ctrlProps/ctrlProp353.xml"/><Relationship Id="rId8" Type="http://schemas.openxmlformats.org/officeDocument/2006/relationships/ctrlProp" Target="../ctrlProps/ctrlProp2.xml"/><Relationship Id="rId98" Type="http://schemas.openxmlformats.org/officeDocument/2006/relationships/ctrlProp" Target="../ctrlProps/ctrlProp92.xml"/><Relationship Id="rId121" Type="http://schemas.openxmlformats.org/officeDocument/2006/relationships/ctrlProp" Target="../ctrlProps/ctrlProp115.xml"/><Relationship Id="rId142" Type="http://schemas.openxmlformats.org/officeDocument/2006/relationships/ctrlProp" Target="../ctrlProps/ctrlProp136.xml"/><Relationship Id="rId163" Type="http://schemas.openxmlformats.org/officeDocument/2006/relationships/ctrlProp" Target="../ctrlProps/ctrlProp157.xml"/><Relationship Id="rId184" Type="http://schemas.openxmlformats.org/officeDocument/2006/relationships/ctrlProp" Target="../ctrlProps/ctrlProp178.xml"/><Relationship Id="rId219" Type="http://schemas.openxmlformats.org/officeDocument/2006/relationships/ctrlProp" Target="../ctrlProps/ctrlProp213.xml"/><Relationship Id="rId230" Type="http://schemas.openxmlformats.org/officeDocument/2006/relationships/ctrlProp" Target="../ctrlProps/ctrlProp224.xml"/><Relationship Id="rId251" Type="http://schemas.openxmlformats.org/officeDocument/2006/relationships/ctrlProp" Target="../ctrlProps/ctrlProp245.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272" Type="http://schemas.openxmlformats.org/officeDocument/2006/relationships/ctrlProp" Target="../ctrlProps/ctrlProp266.xml"/><Relationship Id="rId293" Type="http://schemas.openxmlformats.org/officeDocument/2006/relationships/ctrlProp" Target="../ctrlProps/ctrlProp287.xml"/><Relationship Id="rId307" Type="http://schemas.openxmlformats.org/officeDocument/2006/relationships/ctrlProp" Target="../ctrlProps/ctrlProp301.xml"/><Relationship Id="rId328" Type="http://schemas.openxmlformats.org/officeDocument/2006/relationships/ctrlProp" Target="../ctrlProps/ctrlProp322.xml"/><Relationship Id="rId349" Type="http://schemas.openxmlformats.org/officeDocument/2006/relationships/ctrlProp" Target="../ctrlProps/ctrlProp343.xml"/><Relationship Id="rId88" Type="http://schemas.openxmlformats.org/officeDocument/2006/relationships/ctrlProp" Target="../ctrlProps/ctrlProp82.xml"/><Relationship Id="rId111" Type="http://schemas.openxmlformats.org/officeDocument/2006/relationships/ctrlProp" Target="../ctrlProps/ctrlProp105.xml"/><Relationship Id="rId132" Type="http://schemas.openxmlformats.org/officeDocument/2006/relationships/ctrlProp" Target="../ctrlProps/ctrlProp126.xml"/><Relationship Id="rId153" Type="http://schemas.openxmlformats.org/officeDocument/2006/relationships/ctrlProp" Target="../ctrlProps/ctrlProp147.xml"/><Relationship Id="rId174" Type="http://schemas.openxmlformats.org/officeDocument/2006/relationships/ctrlProp" Target="../ctrlProps/ctrlProp168.xml"/><Relationship Id="rId195" Type="http://schemas.openxmlformats.org/officeDocument/2006/relationships/ctrlProp" Target="../ctrlProps/ctrlProp189.xml"/><Relationship Id="rId209" Type="http://schemas.openxmlformats.org/officeDocument/2006/relationships/ctrlProp" Target="../ctrlProps/ctrlProp203.xml"/><Relationship Id="rId360" Type="http://schemas.openxmlformats.org/officeDocument/2006/relationships/ctrlProp" Target="../ctrlProps/ctrlProp354.xml"/><Relationship Id="rId220" Type="http://schemas.openxmlformats.org/officeDocument/2006/relationships/ctrlProp" Target="../ctrlProps/ctrlProp214.xml"/><Relationship Id="rId241" Type="http://schemas.openxmlformats.org/officeDocument/2006/relationships/ctrlProp" Target="../ctrlProps/ctrlProp23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 Id="rId127" Type="http://schemas.openxmlformats.org/officeDocument/2006/relationships/ctrlProp" Target="../ctrlProps/ctrlProp121.xml"/><Relationship Id="rId262" Type="http://schemas.openxmlformats.org/officeDocument/2006/relationships/ctrlProp" Target="../ctrlProps/ctrlProp256.xml"/><Relationship Id="rId283" Type="http://schemas.openxmlformats.org/officeDocument/2006/relationships/ctrlProp" Target="../ctrlProps/ctrlProp277.xml"/><Relationship Id="rId313" Type="http://schemas.openxmlformats.org/officeDocument/2006/relationships/ctrlProp" Target="../ctrlProps/ctrlProp307.xml"/><Relationship Id="rId318" Type="http://schemas.openxmlformats.org/officeDocument/2006/relationships/ctrlProp" Target="../ctrlProps/ctrlProp312.xml"/><Relationship Id="rId339" Type="http://schemas.openxmlformats.org/officeDocument/2006/relationships/ctrlProp" Target="../ctrlProps/ctrlProp333.xml"/><Relationship Id="rId10" Type="http://schemas.openxmlformats.org/officeDocument/2006/relationships/ctrlProp" Target="../ctrlProps/ctrlProp4.xml"/><Relationship Id="rId31" Type="http://schemas.openxmlformats.org/officeDocument/2006/relationships/ctrlProp" Target="../ctrlProps/ctrlProp25.xml"/><Relationship Id="rId52" Type="http://schemas.openxmlformats.org/officeDocument/2006/relationships/ctrlProp" Target="../ctrlProps/ctrlProp46.xml"/><Relationship Id="rId73" Type="http://schemas.openxmlformats.org/officeDocument/2006/relationships/ctrlProp" Target="../ctrlProps/ctrlProp67.xml"/><Relationship Id="rId78" Type="http://schemas.openxmlformats.org/officeDocument/2006/relationships/ctrlProp" Target="../ctrlProps/ctrlProp72.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122" Type="http://schemas.openxmlformats.org/officeDocument/2006/relationships/ctrlProp" Target="../ctrlProps/ctrlProp116.xml"/><Relationship Id="rId143" Type="http://schemas.openxmlformats.org/officeDocument/2006/relationships/ctrlProp" Target="../ctrlProps/ctrlProp137.xml"/><Relationship Id="rId148" Type="http://schemas.openxmlformats.org/officeDocument/2006/relationships/ctrlProp" Target="../ctrlProps/ctrlProp142.xml"/><Relationship Id="rId164" Type="http://schemas.openxmlformats.org/officeDocument/2006/relationships/ctrlProp" Target="../ctrlProps/ctrlProp158.xml"/><Relationship Id="rId169" Type="http://schemas.openxmlformats.org/officeDocument/2006/relationships/ctrlProp" Target="../ctrlProps/ctrlProp163.xml"/><Relationship Id="rId185" Type="http://schemas.openxmlformats.org/officeDocument/2006/relationships/ctrlProp" Target="../ctrlProps/ctrlProp179.xml"/><Relationship Id="rId334" Type="http://schemas.openxmlformats.org/officeDocument/2006/relationships/ctrlProp" Target="../ctrlProps/ctrlProp328.xml"/><Relationship Id="rId350" Type="http://schemas.openxmlformats.org/officeDocument/2006/relationships/ctrlProp" Target="../ctrlProps/ctrlProp344.xml"/><Relationship Id="rId355" Type="http://schemas.openxmlformats.org/officeDocument/2006/relationships/ctrlProp" Target="../ctrlProps/ctrlProp349.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80" Type="http://schemas.openxmlformats.org/officeDocument/2006/relationships/ctrlProp" Target="../ctrlProps/ctrlProp174.xml"/><Relationship Id="rId210" Type="http://schemas.openxmlformats.org/officeDocument/2006/relationships/ctrlProp" Target="../ctrlProps/ctrlProp204.xml"/><Relationship Id="rId215" Type="http://schemas.openxmlformats.org/officeDocument/2006/relationships/ctrlProp" Target="../ctrlProps/ctrlProp209.xml"/><Relationship Id="rId236" Type="http://schemas.openxmlformats.org/officeDocument/2006/relationships/ctrlProp" Target="../ctrlProps/ctrlProp230.xml"/><Relationship Id="rId257" Type="http://schemas.openxmlformats.org/officeDocument/2006/relationships/ctrlProp" Target="../ctrlProps/ctrlProp251.xml"/><Relationship Id="rId278" Type="http://schemas.openxmlformats.org/officeDocument/2006/relationships/ctrlProp" Target="../ctrlProps/ctrlProp272.xml"/><Relationship Id="rId26" Type="http://schemas.openxmlformats.org/officeDocument/2006/relationships/ctrlProp" Target="../ctrlProps/ctrlProp20.xml"/><Relationship Id="rId231" Type="http://schemas.openxmlformats.org/officeDocument/2006/relationships/ctrlProp" Target="../ctrlProps/ctrlProp225.xml"/><Relationship Id="rId252" Type="http://schemas.openxmlformats.org/officeDocument/2006/relationships/ctrlProp" Target="../ctrlProps/ctrlProp246.xml"/><Relationship Id="rId273" Type="http://schemas.openxmlformats.org/officeDocument/2006/relationships/ctrlProp" Target="../ctrlProps/ctrlProp267.xml"/><Relationship Id="rId294" Type="http://schemas.openxmlformats.org/officeDocument/2006/relationships/ctrlProp" Target="../ctrlProps/ctrlProp288.xml"/><Relationship Id="rId308" Type="http://schemas.openxmlformats.org/officeDocument/2006/relationships/ctrlProp" Target="../ctrlProps/ctrlProp302.xml"/><Relationship Id="rId329" Type="http://schemas.openxmlformats.org/officeDocument/2006/relationships/ctrlProp" Target="../ctrlProps/ctrlProp323.xml"/><Relationship Id="rId47" Type="http://schemas.openxmlformats.org/officeDocument/2006/relationships/ctrlProp" Target="../ctrlProps/ctrlProp41.xml"/><Relationship Id="rId68" Type="http://schemas.openxmlformats.org/officeDocument/2006/relationships/ctrlProp" Target="../ctrlProps/ctrlProp62.xml"/><Relationship Id="rId89" Type="http://schemas.openxmlformats.org/officeDocument/2006/relationships/ctrlProp" Target="../ctrlProps/ctrlProp83.xml"/><Relationship Id="rId112" Type="http://schemas.openxmlformats.org/officeDocument/2006/relationships/ctrlProp" Target="../ctrlProps/ctrlProp106.xml"/><Relationship Id="rId133" Type="http://schemas.openxmlformats.org/officeDocument/2006/relationships/ctrlProp" Target="../ctrlProps/ctrlProp127.xml"/><Relationship Id="rId154" Type="http://schemas.openxmlformats.org/officeDocument/2006/relationships/ctrlProp" Target="../ctrlProps/ctrlProp148.xml"/><Relationship Id="rId175" Type="http://schemas.openxmlformats.org/officeDocument/2006/relationships/ctrlProp" Target="../ctrlProps/ctrlProp169.xml"/><Relationship Id="rId340" Type="http://schemas.openxmlformats.org/officeDocument/2006/relationships/ctrlProp" Target="../ctrlProps/ctrlProp334.xml"/><Relationship Id="rId361" Type="http://schemas.openxmlformats.org/officeDocument/2006/relationships/ctrlProp" Target="../ctrlProps/ctrlProp355.xml"/><Relationship Id="rId196" Type="http://schemas.openxmlformats.org/officeDocument/2006/relationships/ctrlProp" Target="../ctrlProps/ctrlProp190.xml"/><Relationship Id="rId200" Type="http://schemas.openxmlformats.org/officeDocument/2006/relationships/ctrlProp" Target="../ctrlProps/ctrlProp194.xml"/><Relationship Id="rId16" Type="http://schemas.openxmlformats.org/officeDocument/2006/relationships/ctrlProp" Target="../ctrlProps/ctrlProp10.xml"/><Relationship Id="rId221" Type="http://schemas.openxmlformats.org/officeDocument/2006/relationships/ctrlProp" Target="../ctrlProps/ctrlProp215.xml"/><Relationship Id="rId242" Type="http://schemas.openxmlformats.org/officeDocument/2006/relationships/ctrlProp" Target="../ctrlProps/ctrlProp236.xml"/><Relationship Id="rId263" Type="http://schemas.openxmlformats.org/officeDocument/2006/relationships/ctrlProp" Target="../ctrlProps/ctrlProp257.xml"/><Relationship Id="rId284" Type="http://schemas.openxmlformats.org/officeDocument/2006/relationships/ctrlProp" Target="../ctrlProps/ctrlProp278.xml"/><Relationship Id="rId319" Type="http://schemas.openxmlformats.org/officeDocument/2006/relationships/ctrlProp" Target="../ctrlProps/ctrlProp313.xml"/><Relationship Id="rId37" Type="http://schemas.openxmlformats.org/officeDocument/2006/relationships/ctrlProp" Target="../ctrlProps/ctrlProp31.xml"/><Relationship Id="rId58" Type="http://schemas.openxmlformats.org/officeDocument/2006/relationships/ctrlProp" Target="../ctrlProps/ctrlProp52.xml"/><Relationship Id="rId79" Type="http://schemas.openxmlformats.org/officeDocument/2006/relationships/ctrlProp" Target="../ctrlProps/ctrlProp73.xml"/><Relationship Id="rId102" Type="http://schemas.openxmlformats.org/officeDocument/2006/relationships/ctrlProp" Target="../ctrlProps/ctrlProp96.xml"/><Relationship Id="rId123" Type="http://schemas.openxmlformats.org/officeDocument/2006/relationships/ctrlProp" Target="../ctrlProps/ctrlProp117.xml"/><Relationship Id="rId144" Type="http://schemas.openxmlformats.org/officeDocument/2006/relationships/ctrlProp" Target="../ctrlProps/ctrlProp138.xml"/><Relationship Id="rId330" Type="http://schemas.openxmlformats.org/officeDocument/2006/relationships/ctrlProp" Target="../ctrlProps/ctrlProp324.xml"/><Relationship Id="rId90" Type="http://schemas.openxmlformats.org/officeDocument/2006/relationships/ctrlProp" Target="../ctrlProps/ctrlProp84.xml"/><Relationship Id="rId165" Type="http://schemas.openxmlformats.org/officeDocument/2006/relationships/ctrlProp" Target="../ctrlProps/ctrlProp159.xml"/><Relationship Id="rId186" Type="http://schemas.openxmlformats.org/officeDocument/2006/relationships/ctrlProp" Target="../ctrlProps/ctrlProp180.xml"/><Relationship Id="rId351" Type="http://schemas.openxmlformats.org/officeDocument/2006/relationships/ctrlProp" Target="../ctrlProps/ctrlProp345.xml"/><Relationship Id="rId211" Type="http://schemas.openxmlformats.org/officeDocument/2006/relationships/ctrlProp" Target="../ctrlProps/ctrlProp205.xml"/><Relationship Id="rId232" Type="http://schemas.openxmlformats.org/officeDocument/2006/relationships/ctrlProp" Target="../ctrlProps/ctrlProp226.xml"/><Relationship Id="rId253" Type="http://schemas.openxmlformats.org/officeDocument/2006/relationships/ctrlProp" Target="../ctrlProps/ctrlProp247.xml"/><Relationship Id="rId274" Type="http://schemas.openxmlformats.org/officeDocument/2006/relationships/ctrlProp" Target="../ctrlProps/ctrlProp268.xml"/><Relationship Id="rId295" Type="http://schemas.openxmlformats.org/officeDocument/2006/relationships/ctrlProp" Target="../ctrlProps/ctrlProp289.xml"/><Relationship Id="rId309" Type="http://schemas.openxmlformats.org/officeDocument/2006/relationships/ctrlProp" Target="../ctrlProps/ctrlProp303.xml"/><Relationship Id="rId27" Type="http://schemas.openxmlformats.org/officeDocument/2006/relationships/ctrlProp" Target="../ctrlProps/ctrlProp21.xml"/><Relationship Id="rId48" Type="http://schemas.openxmlformats.org/officeDocument/2006/relationships/ctrlProp" Target="../ctrlProps/ctrlProp42.xml"/><Relationship Id="rId69" Type="http://schemas.openxmlformats.org/officeDocument/2006/relationships/ctrlProp" Target="../ctrlProps/ctrlProp63.xml"/><Relationship Id="rId113" Type="http://schemas.openxmlformats.org/officeDocument/2006/relationships/ctrlProp" Target="../ctrlProps/ctrlProp107.xml"/><Relationship Id="rId134" Type="http://schemas.openxmlformats.org/officeDocument/2006/relationships/ctrlProp" Target="../ctrlProps/ctrlProp128.xml"/><Relationship Id="rId320" Type="http://schemas.openxmlformats.org/officeDocument/2006/relationships/ctrlProp" Target="../ctrlProps/ctrlProp314.xml"/><Relationship Id="rId80" Type="http://schemas.openxmlformats.org/officeDocument/2006/relationships/ctrlProp" Target="../ctrlProps/ctrlProp74.xml"/><Relationship Id="rId155" Type="http://schemas.openxmlformats.org/officeDocument/2006/relationships/ctrlProp" Target="../ctrlProps/ctrlProp149.xml"/><Relationship Id="rId176" Type="http://schemas.openxmlformats.org/officeDocument/2006/relationships/ctrlProp" Target="../ctrlProps/ctrlProp170.xml"/><Relationship Id="rId197" Type="http://schemas.openxmlformats.org/officeDocument/2006/relationships/ctrlProp" Target="../ctrlProps/ctrlProp191.xml"/><Relationship Id="rId341" Type="http://schemas.openxmlformats.org/officeDocument/2006/relationships/ctrlProp" Target="../ctrlProps/ctrlProp335.xml"/><Relationship Id="rId362" Type="http://schemas.openxmlformats.org/officeDocument/2006/relationships/ctrlProp" Target="../ctrlProps/ctrlProp356.xml"/><Relationship Id="rId201" Type="http://schemas.openxmlformats.org/officeDocument/2006/relationships/ctrlProp" Target="../ctrlProps/ctrlProp195.xml"/><Relationship Id="rId222" Type="http://schemas.openxmlformats.org/officeDocument/2006/relationships/ctrlProp" Target="../ctrlProps/ctrlProp216.xml"/><Relationship Id="rId243" Type="http://schemas.openxmlformats.org/officeDocument/2006/relationships/ctrlProp" Target="../ctrlProps/ctrlProp237.xml"/><Relationship Id="rId264" Type="http://schemas.openxmlformats.org/officeDocument/2006/relationships/ctrlProp" Target="../ctrlProps/ctrlProp258.xml"/><Relationship Id="rId285" Type="http://schemas.openxmlformats.org/officeDocument/2006/relationships/ctrlProp" Target="../ctrlProps/ctrlProp279.xml"/><Relationship Id="rId17" Type="http://schemas.openxmlformats.org/officeDocument/2006/relationships/ctrlProp" Target="../ctrlProps/ctrlProp11.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24" Type="http://schemas.openxmlformats.org/officeDocument/2006/relationships/ctrlProp" Target="../ctrlProps/ctrlProp118.xml"/><Relationship Id="rId310" Type="http://schemas.openxmlformats.org/officeDocument/2006/relationships/ctrlProp" Target="../ctrlProps/ctrlProp304.xml"/><Relationship Id="rId70" Type="http://schemas.openxmlformats.org/officeDocument/2006/relationships/ctrlProp" Target="../ctrlProps/ctrlProp64.xml"/><Relationship Id="rId91" Type="http://schemas.openxmlformats.org/officeDocument/2006/relationships/ctrlProp" Target="../ctrlProps/ctrlProp85.xml"/><Relationship Id="rId145" Type="http://schemas.openxmlformats.org/officeDocument/2006/relationships/ctrlProp" Target="../ctrlProps/ctrlProp139.xml"/><Relationship Id="rId166" Type="http://schemas.openxmlformats.org/officeDocument/2006/relationships/ctrlProp" Target="../ctrlProps/ctrlProp160.xml"/><Relationship Id="rId187" Type="http://schemas.openxmlformats.org/officeDocument/2006/relationships/ctrlProp" Target="../ctrlProps/ctrlProp181.xml"/><Relationship Id="rId331" Type="http://schemas.openxmlformats.org/officeDocument/2006/relationships/ctrlProp" Target="../ctrlProps/ctrlProp325.xml"/><Relationship Id="rId352" Type="http://schemas.openxmlformats.org/officeDocument/2006/relationships/ctrlProp" Target="../ctrlProps/ctrlProp346.xml"/><Relationship Id="rId1" Type="http://schemas.openxmlformats.org/officeDocument/2006/relationships/hyperlink" Target="mailto:katriinaspa@gmail.com" TargetMode="External"/><Relationship Id="rId212" Type="http://schemas.openxmlformats.org/officeDocument/2006/relationships/ctrlProp" Target="../ctrlProps/ctrlProp206.xml"/><Relationship Id="rId233" Type="http://schemas.openxmlformats.org/officeDocument/2006/relationships/ctrlProp" Target="../ctrlProps/ctrlProp227.xml"/><Relationship Id="rId254" Type="http://schemas.openxmlformats.org/officeDocument/2006/relationships/ctrlProp" Target="../ctrlProps/ctrlProp248.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275" Type="http://schemas.openxmlformats.org/officeDocument/2006/relationships/ctrlProp" Target="../ctrlProps/ctrlProp269.xml"/><Relationship Id="rId296" Type="http://schemas.openxmlformats.org/officeDocument/2006/relationships/ctrlProp" Target="../ctrlProps/ctrlProp290.xml"/><Relationship Id="rId300" Type="http://schemas.openxmlformats.org/officeDocument/2006/relationships/ctrlProp" Target="../ctrlProps/ctrlProp294.xml"/><Relationship Id="rId60" Type="http://schemas.openxmlformats.org/officeDocument/2006/relationships/ctrlProp" Target="../ctrlProps/ctrlProp54.xml"/><Relationship Id="rId81" Type="http://schemas.openxmlformats.org/officeDocument/2006/relationships/ctrlProp" Target="../ctrlProps/ctrlProp75.xml"/><Relationship Id="rId135" Type="http://schemas.openxmlformats.org/officeDocument/2006/relationships/ctrlProp" Target="../ctrlProps/ctrlProp129.xml"/><Relationship Id="rId156" Type="http://schemas.openxmlformats.org/officeDocument/2006/relationships/ctrlProp" Target="../ctrlProps/ctrlProp150.xml"/><Relationship Id="rId177" Type="http://schemas.openxmlformats.org/officeDocument/2006/relationships/ctrlProp" Target="../ctrlProps/ctrlProp171.xml"/><Relationship Id="rId198" Type="http://schemas.openxmlformats.org/officeDocument/2006/relationships/ctrlProp" Target="../ctrlProps/ctrlProp192.xml"/><Relationship Id="rId321" Type="http://schemas.openxmlformats.org/officeDocument/2006/relationships/ctrlProp" Target="../ctrlProps/ctrlProp315.xml"/><Relationship Id="rId342" Type="http://schemas.openxmlformats.org/officeDocument/2006/relationships/ctrlProp" Target="../ctrlProps/ctrlProp336.xml"/><Relationship Id="rId363" Type="http://schemas.openxmlformats.org/officeDocument/2006/relationships/ctrlProp" Target="../ctrlProps/ctrlProp357.xml"/><Relationship Id="rId202" Type="http://schemas.openxmlformats.org/officeDocument/2006/relationships/ctrlProp" Target="../ctrlProps/ctrlProp196.xml"/><Relationship Id="rId223" Type="http://schemas.openxmlformats.org/officeDocument/2006/relationships/ctrlProp" Target="../ctrlProps/ctrlProp217.xml"/><Relationship Id="rId244" Type="http://schemas.openxmlformats.org/officeDocument/2006/relationships/ctrlProp" Target="../ctrlProps/ctrlProp238.xml"/><Relationship Id="rId18" Type="http://schemas.openxmlformats.org/officeDocument/2006/relationships/ctrlProp" Target="../ctrlProps/ctrlProp12.xml"/><Relationship Id="rId39" Type="http://schemas.openxmlformats.org/officeDocument/2006/relationships/ctrlProp" Target="../ctrlProps/ctrlProp33.xml"/><Relationship Id="rId265" Type="http://schemas.openxmlformats.org/officeDocument/2006/relationships/ctrlProp" Target="../ctrlProps/ctrlProp259.xml"/><Relationship Id="rId286" Type="http://schemas.openxmlformats.org/officeDocument/2006/relationships/ctrlProp" Target="../ctrlProps/ctrlProp280.xml"/><Relationship Id="rId50" Type="http://schemas.openxmlformats.org/officeDocument/2006/relationships/ctrlProp" Target="../ctrlProps/ctrlProp44.xml"/><Relationship Id="rId104" Type="http://schemas.openxmlformats.org/officeDocument/2006/relationships/ctrlProp" Target="../ctrlProps/ctrlProp98.xml"/><Relationship Id="rId125" Type="http://schemas.openxmlformats.org/officeDocument/2006/relationships/ctrlProp" Target="../ctrlProps/ctrlProp119.xml"/><Relationship Id="rId146" Type="http://schemas.openxmlformats.org/officeDocument/2006/relationships/ctrlProp" Target="../ctrlProps/ctrlProp140.xml"/><Relationship Id="rId167" Type="http://schemas.openxmlformats.org/officeDocument/2006/relationships/ctrlProp" Target="../ctrlProps/ctrlProp161.xml"/><Relationship Id="rId188" Type="http://schemas.openxmlformats.org/officeDocument/2006/relationships/ctrlProp" Target="../ctrlProps/ctrlProp182.xml"/><Relationship Id="rId311" Type="http://schemas.openxmlformats.org/officeDocument/2006/relationships/ctrlProp" Target="../ctrlProps/ctrlProp305.xml"/><Relationship Id="rId332" Type="http://schemas.openxmlformats.org/officeDocument/2006/relationships/ctrlProp" Target="../ctrlProps/ctrlProp326.xml"/><Relationship Id="rId353" Type="http://schemas.openxmlformats.org/officeDocument/2006/relationships/ctrlProp" Target="../ctrlProps/ctrlProp347.xml"/><Relationship Id="rId71" Type="http://schemas.openxmlformats.org/officeDocument/2006/relationships/ctrlProp" Target="../ctrlProps/ctrlProp65.xml"/><Relationship Id="rId92" Type="http://schemas.openxmlformats.org/officeDocument/2006/relationships/ctrlProp" Target="../ctrlProps/ctrlProp86.xml"/><Relationship Id="rId213" Type="http://schemas.openxmlformats.org/officeDocument/2006/relationships/ctrlProp" Target="../ctrlProps/ctrlProp207.xml"/><Relationship Id="rId234" Type="http://schemas.openxmlformats.org/officeDocument/2006/relationships/ctrlProp" Target="../ctrlProps/ctrlProp228.xml"/><Relationship Id="rId2" Type="http://schemas.openxmlformats.org/officeDocument/2006/relationships/hyperlink" Target="https://www.bbgirl.fi/b2b-login/" TargetMode="External"/><Relationship Id="rId29" Type="http://schemas.openxmlformats.org/officeDocument/2006/relationships/ctrlProp" Target="../ctrlProps/ctrlProp23.xml"/><Relationship Id="rId255" Type="http://schemas.openxmlformats.org/officeDocument/2006/relationships/ctrlProp" Target="../ctrlProps/ctrlProp249.xml"/><Relationship Id="rId276" Type="http://schemas.openxmlformats.org/officeDocument/2006/relationships/ctrlProp" Target="../ctrlProps/ctrlProp270.xml"/><Relationship Id="rId297" Type="http://schemas.openxmlformats.org/officeDocument/2006/relationships/ctrlProp" Target="../ctrlProps/ctrlProp291.xml"/><Relationship Id="rId40" Type="http://schemas.openxmlformats.org/officeDocument/2006/relationships/ctrlProp" Target="../ctrlProps/ctrlProp34.xml"/><Relationship Id="rId115" Type="http://schemas.openxmlformats.org/officeDocument/2006/relationships/ctrlProp" Target="../ctrlProps/ctrlProp109.xml"/><Relationship Id="rId136" Type="http://schemas.openxmlformats.org/officeDocument/2006/relationships/ctrlProp" Target="../ctrlProps/ctrlProp130.xml"/><Relationship Id="rId157" Type="http://schemas.openxmlformats.org/officeDocument/2006/relationships/ctrlProp" Target="../ctrlProps/ctrlProp151.xml"/><Relationship Id="rId178" Type="http://schemas.openxmlformats.org/officeDocument/2006/relationships/ctrlProp" Target="../ctrlProps/ctrlProp172.xml"/><Relationship Id="rId301" Type="http://schemas.openxmlformats.org/officeDocument/2006/relationships/ctrlProp" Target="../ctrlProps/ctrlProp295.xml"/><Relationship Id="rId322" Type="http://schemas.openxmlformats.org/officeDocument/2006/relationships/ctrlProp" Target="../ctrlProps/ctrlProp316.xml"/><Relationship Id="rId343" Type="http://schemas.openxmlformats.org/officeDocument/2006/relationships/ctrlProp" Target="../ctrlProps/ctrlProp337.xml"/><Relationship Id="rId364" Type="http://schemas.openxmlformats.org/officeDocument/2006/relationships/ctrlProp" Target="../ctrlProps/ctrlProp358.xml"/><Relationship Id="rId61" Type="http://schemas.openxmlformats.org/officeDocument/2006/relationships/ctrlProp" Target="../ctrlProps/ctrlProp55.xml"/><Relationship Id="rId82" Type="http://schemas.openxmlformats.org/officeDocument/2006/relationships/ctrlProp" Target="../ctrlProps/ctrlProp76.xml"/><Relationship Id="rId199" Type="http://schemas.openxmlformats.org/officeDocument/2006/relationships/ctrlProp" Target="../ctrlProps/ctrlProp193.xml"/><Relationship Id="rId203" Type="http://schemas.openxmlformats.org/officeDocument/2006/relationships/ctrlProp" Target="../ctrlProps/ctrlProp197.xml"/><Relationship Id="rId19" Type="http://schemas.openxmlformats.org/officeDocument/2006/relationships/ctrlProp" Target="../ctrlProps/ctrlProp13.xml"/><Relationship Id="rId224" Type="http://schemas.openxmlformats.org/officeDocument/2006/relationships/ctrlProp" Target="../ctrlProps/ctrlProp218.xml"/><Relationship Id="rId245" Type="http://schemas.openxmlformats.org/officeDocument/2006/relationships/ctrlProp" Target="../ctrlProps/ctrlProp239.xml"/><Relationship Id="rId266" Type="http://schemas.openxmlformats.org/officeDocument/2006/relationships/ctrlProp" Target="../ctrlProps/ctrlProp260.xml"/><Relationship Id="rId287" Type="http://schemas.openxmlformats.org/officeDocument/2006/relationships/ctrlProp" Target="../ctrlProps/ctrlProp281.xml"/><Relationship Id="rId30" Type="http://schemas.openxmlformats.org/officeDocument/2006/relationships/ctrlProp" Target="../ctrlProps/ctrlProp24.xml"/><Relationship Id="rId105" Type="http://schemas.openxmlformats.org/officeDocument/2006/relationships/ctrlProp" Target="../ctrlProps/ctrlProp99.xml"/><Relationship Id="rId126" Type="http://schemas.openxmlformats.org/officeDocument/2006/relationships/ctrlProp" Target="../ctrlProps/ctrlProp120.xml"/><Relationship Id="rId147" Type="http://schemas.openxmlformats.org/officeDocument/2006/relationships/ctrlProp" Target="../ctrlProps/ctrlProp141.xml"/><Relationship Id="rId168" Type="http://schemas.openxmlformats.org/officeDocument/2006/relationships/ctrlProp" Target="../ctrlProps/ctrlProp162.xml"/><Relationship Id="rId312" Type="http://schemas.openxmlformats.org/officeDocument/2006/relationships/ctrlProp" Target="../ctrlProps/ctrlProp306.xml"/><Relationship Id="rId333" Type="http://schemas.openxmlformats.org/officeDocument/2006/relationships/ctrlProp" Target="../ctrlProps/ctrlProp327.xml"/><Relationship Id="rId354" Type="http://schemas.openxmlformats.org/officeDocument/2006/relationships/ctrlProp" Target="../ctrlProps/ctrlProp348.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189" Type="http://schemas.openxmlformats.org/officeDocument/2006/relationships/ctrlProp" Target="../ctrlProps/ctrlProp183.xml"/><Relationship Id="rId3" Type="http://schemas.openxmlformats.org/officeDocument/2006/relationships/hyperlink" Target="mailto:katriinaspa@gmail.com" TargetMode="External"/><Relationship Id="rId214" Type="http://schemas.openxmlformats.org/officeDocument/2006/relationships/ctrlProp" Target="../ctrlProps/ctrlProp208.xml"/><Relationship Id="rId235" Type="http://schemas.openxmlformats.org/officeDocument/2006/relationships/ctrlProp" Target="../ctrlProps/ctrlProp229.xml"/><Relationship Id="rId256" Type="http://schemas.openxmlformats.org/officeDocument/2006/relationships/ctrlProp" Target="../ctrlProps/ctrlProp250.xml"/><Relationship Id="rId277" Type="http://schemas.openxmlformats.org/officeDocument/2006/relationships/ctrlProp" Target="../ctrlProps/ctrlProp271.xml"/><Relationship Id="rId298" Type="http://schemas.openxmlformats.org/officeDocument/2006/relationships/ctrlProp" Target="../ctrlProps/ctrlProp292.xml"/><Relationship Id="rId116" Type="http://schemas.openxmlformats.org/officeDocument/2006/relationships/ctrlProp" Target="../ctrlProps/ctrlProp110.xml"/><Relationship Id="rId137" Type="http://schemas.openxmlformats.org/officeDocument/2006/relationships/ctrlProp" Target="../ctrlProps/ctrlProp131.xml"/><Relationship Id="rId158" Type="http://schemas.openxmlformats.org/officeDocument/2006/relationships/ctrlProp" Target="../ctrlProps/ctrlProp152.xml"/><Relationship Id="rId302" Type="http://schemas.openxmlformats.org/officeDocument/2006/relationships/ctrlProp" Target="../ctrlProps/ctrlProp296.xml"/><Relationship Id="rId323" Type="http://schemas.openxmlformats.org/officeDocument/2006/relationships/ctrlProp" Target="../ctrlProps/ctrlProp317.xml"/><Relationship Id="rId344" Type="http://schemas.openxmlformats.org/officeDocument/2006/relationships/ctrlProp" Target="../ctrlProps/ctrlProp338.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179" Type="http://schemas.openxmlformats.org/officeDocument/2006/relationships/ctrlProp" Target="../ctrlProps/ctrlProp173.xml"/><Relationship Id="rId365" Type="http://schemas.openxmlformats.org/officeDocument/2006/relationships/ctrlProp" Target="../ctrlProps/ctrlProp359.xml"/><Relationship Id="rId190" Type="http://schemas.openxmlformats.org/officeDocument/2006/relationships/ctrlProp" Target="../ctrlProps/ctrlProp184.xml"/><Relationship Id="rId204" Type="http://schemas.openxmlformats.org/officeDocument/2006/relationships/ctrlProp" Target="../ctrlProps/ctrlProp198.xml"/><Relationship Id="rId225" Type="http://schemas.openxmlformats.org/officeDocument/2006/relationships/ctrlProp" Target="../ctrlProps/ctrlProp219.xml"/><Relationship Id="rId246" Type="http://schemas.openxmlformats.org/officeDocument/2006/relationships/ctrlProp" Target="../ctrlProps/ctrlProp240.xml"/><Relationship Id="rId267" Type="http://schemas.openxmlformats.org/officeDocument/2006/relationships/ctrlProp" Target="../ctrlProps/ctrlProp261.xml"/><Relationship Id="rId288" Type="http://schemas.openxmlformats.org/officeDocument/2006/relationships/ctrlProp" Target="../ctrlProps/ctrlProp2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37"/>
  <sheetViews>
    <sheetView showGridLines="0" tabSelected="1" topLeftCell="A16" zoomScale="75" zoomScaleNormal="75" workbookViewId="0">
      <selection activeCell="B15" sqref="B15"/>
    </sheetView>
  </sheetViews>
  <sheetFormatPr defaultRowHeight="15" x14ac:dyDescent="0.25"/>
  <cols>
    <col min="1" max="15" width="12.7109375" style="11" customWidth="1"/>
    <col min="16" max="17" width="10.7109375" style="11" customWidth="1"/>
    <col min="18" max="16384" width="9.140625" style="11"/>
  </cols>
  <sheetData>
    <row r="1" spans="1:18" ht="36" customHeight="1" x14ac:dyDescent="0.5">
      <c r="A1" s="58"/>
      <c r="B1" s="59"/>
      <c r="C1" s="59"/>
      <c r="D1" s="59"/>
      <c r="E1" s="9"/>
      <c r="F1" s="10"/>
      <c r="G1" s="10"/>
      <c r="H1" s="10"/>
      <c r="I1" s="10"/>
      <c r="J1" s="9"/>
      <c r="K1" s="9"/>
      <c r="L1" s="9"/>
      <c r="M1" s="9"/>
      <c r="N1" s="9"/>
      <c r="O1" s="9"/>
    </row>
    <row r="3" spans="1:18" ht="24" customHeight="1" x14ac:dyDescent="0.25">
      <c r="A3" s="60"/>
      <c r="B3" s="61"/>
      <c r="C3" s="61"/>
      <c r="D3" s="61"/>
      <c r="E3" s="61"/>
      <c r="F3" s="12"/>
      <c r="G3" s="12"/>
      <c r="H3" s="12"/>
      <c r="I3" s="12"/>
      <c r="J3" s="12"/>
      <c r="K3" s="12"/>
      <c r="L3" s="12"/>
      <c r="M3" s="12"/>
      <c r="N3" s="12"/>
      <c r="O3" s="12"/>
      <c r="P3" s="13"/>
      <c r="Q3" s="13"/>
    </row>
    <row r="4" spans="1:18" ht="30" customHeight="1" x14ac:dyDescent="0.25">
      <c r="A4" s="201" t="s">
        <v>61</v>
      </c>
      <c r="B4" s="201"/>
      <c r="C4" s="201"/>
      <c r="D4" s="14"/>
      <c r="E4" s="14"/>
      <c r="F4" s="14"/>
      <c r="G4" s="14"/>
      <c r="H4" s="14"/>
      <c r="I4" s="14"/>
      <c r="J4" s="14"/>
      <c r="K4" s="14"/>
      <c r="L4" s="14"/>
      <c r="M4" s="14"/>
      <c r="N4" s="14"/>
      <c r="O4" s="13"/>
      <c r="P4" s="13"/>
      <c r="Q4" s="13"/>
    </row>
    <row r="5" spans="1:18" s="18" customFormat="1" ht="18" customHeight="1" x14ac:dyDescent="0.25">
      <c r="A5" s="64"/>
      <c r="B5" s="64"/>
      <c r="C5" s="65"/>
      <c r="D5" s="17"/>
      <c r="E5" s="14"/>
      <c r="F5" s="14"/>
      <c r="G5" s="14"/>
      <c r="H5" s="14"/>
      <c r="I5" s="14"/>
      <c r="J5" s="14"/>
      <c r="K5" s="14"/>
      <c r="L5" s="14"/>
      <c r="M5" s="14"/>
      <c r="N5" s="14"/>
      <c r="O5" s="14"/>
      <c r="P5" s="14"/>
      <c r="Q5" s="14"/>
    </row>
    <row r="6" spans="1:18" s="18" customFormat="1" ht="18" customHeight="1" x14ac:dyDescent="0.25">
      <c r="A6" s="62"/>
      <c r="B6" s="169"/>
      <c r="C6" s="66"/>
      <c r="D6" s="17"/>
      <c r="E6" s="14"/>
      <c r="F6" s="14"/>
      <c r="G6" s="14"/>
      <c r="H6" s="14"/>
      <c r="I6" s="14"/>
      <c r="J6" s="14"/>
      <c r="K6" s="14"/>
      <c r="L6" s="14"/>
      <c r="M6" s="14"/>
      <c r="N6" s="14"/>
      <c r="O6" s="14"/>
      <c r="P6" s="14"/>
      <c r="Q6" s="14"/>
    </row>
    <row r="7" spans="1:18" s="18" customFormat="1" ht="18" customHeight="1" x14ac:dyDescent="0.25">
      <c r="A7" s="62"/>
      <c r="B7" s="169"/>
      <c r="C7" s="66"/>
      <c r="D7" s="17"/>
      <c r="E7" s="14"/>
      <c r="F7" s="14"/>
      <c r="G7" s="14"/>
      <c r="H7" s="14"/>
      <c r="I7" s="14"/>
      <c r="J7" s="14"/>
      <c r="K7" s="14"/>
      <c r="L7" s="14"/>
      <c r="M7" s="14"/>
      <c r="N7" s="14"/>
      <c r="O7" s="14"/>
      <c r="P7" s="14"/>
      <c r="Q7" s="14"/>
    </row>
    <row r="8" spans="1:18" s="18" customFormat="1" ht="18" customHeight="1" x14ac:dyDescent="0.25">
      <c r="A8" s="62"/>
      <c r="B8" s="169"/>
      <c r="C8" s="66"/>
      <c r="D8" s="17"/>
      <c r="E8" s="14"/>
      <c r="F8" s="14"/>
      <c r="G8" s="14"/>
      <c r="H8" s="14"/>
      <c r="I8" s="14"/>
      <c r="J8" s="14"/>
      <c r="K8" s="14"/>
      <c r="L8" s="14"/>
      <c r="M8" s="14"/>
      <c r="N8" s="14"/>
      <c r="O8" s="14"/>
      <c r="P8" s="14"/>
      <c r="Q8" s="14"/>
    </row>
    <row r="9" spans="1:18" s="18" customFormat="1" ht="18" customHeight="1" x14ac:dyDescent="0.25">
      <c r="A9" s="62"/>
      <c r="B9" s="169"/>
      <c r="C9" s="66"/>
      <c r="D9" s="17"/>
      <c r="E9" s="14"/>
      <c r="F9" s="14"/>
      <c r="G9" s="14"/>
      <c r="H9" s="14"/>
      <c r="I9" s="14"/>
      <c r="J9" s="14"/>
      <c r="K9" s="14"/>
      <c r="L9" s="14"/>
      <c r="M9" s="14"/>
      <c r="N9" s="14"/>
      <c r="O9" s="14"/>
      <c r="P9" s="14"/>
      <c r="Q9" s="14"/>
    </row>
    <row r="10" spans="1:18" ht="18" customHeight="1" x14ac:dyDescent="0.25">
      <c r="A10" s="67"/>
      <c r="B10" s="68"/>
      <c r="C10" s="45"/>
      <c r="D10" s="19"/>
      <c r="E10" s="19"/>
      <c r="F10" s="19"/>
      <c r="G10" s="19"/>
      <c r="H10" s="20"/>
      <c r="I10" s="20"/>
      <c r="J10" s="20"/>
      <c r="K10" s="20"/>
      <c r="L10" s="20"/>
      <c r="M10" s="20"/>
      <c r="N10" s="20"/>
      <c r="O10" s="21"/>
      <c r="P10" s="19"/>
      <c r="Q10" s="19"/>
    </row>
    <row r="11" spans="1:18" ht="30" customHeight="1" x14ac:dyDescent="0.25">
      <c r="A11" s="19"/>
      <c r="B11" s="19"/>
      <c r="C11" s="19"/>
      <c r="D11" s="19"/>
      <c r="E11" s="19"/>
      <c r="F11" s="19"/>
      <c r="G11" s="19"/>
      <c r="H11" s="19"/>
      <c r="I11" s="19"/>
      <c r="J11" s="19"/>
      <c r="K11" s="19"/>
      <c r="L11" s="19"/>
      <c r="M11" s="19"/>
      <c r="N11" s="19"/>
      <c r="O11" s="19"/>
      <c r="P11" s="19"/>
      <c r="Q11" s="19"/>
      <c r="R11" s="13"/>
    </row>
    <row r="12" spans="1:18" ht="24" customHeight="1" thickBot="1" x14ac:dyDescent="0.3">
      <c r="A12" s="172" t="s">
        <v>63</v>
      </c>
      <c r="B12" s="173"/>
      <c r="C12" s="173"/>
      <c r="D12" s="173"/>
      <c r="E12" s="173"/>
      <c r="F12" s="173"/>
      <c r="G12" s="173"/>
      <c r="H12" s="57"/>
      <c r="I12" s="57"/>
      <c r="J12" s="12"/>
      <c r="K12" s="12"/>
      <c r="L12" s="12"/>
      <c r="M12" s="12"/>
      <c r="N12" s="12"/>
      <c r="O12" s="12"/>
      <c r="P12" s="19"/>
      <c r="Q12" s="19"/>
      <c r="R12" s="13"/>
    </row>
    <row r="13" spans="1:18" ht="30" customHeight="1" x14ac:dyDescent="0.25">
      <c r="A13" s="174" t="s">
        <v>59</v>
      </c>
      <c r="B13" s="175"/>
      <c r="C13" s="176" t="s">
        <v>62</v>
      </c>
      <c r="D13" s="177"/>
      <c r="E13" s="199" t="s">
        <v>60</v>
      </c>
      <c r="F13" s="175"/>
      <c r="G13" s="70"/>
      <c r="H13" s="73"/>
      <c r="I13" s="62"/>
      <c r="J13" s="62"/>
      <c r="K13" s="22"/>
      <c r="L13" s="22"/>
      <c r="M13" s="22"/>
      <c r="N13" s="22"/>
      <c r="O13" s="13"/>
      <c r="P13" s="19"/>
      <c r="Q13" s="19"/>
      <c r="R13" s="13"/>
    </row>
    <row r="14" spans="1:18" ht="18" customHeight="1" thickBot="1" x14ac:dyDescent="0.3">
      <c r="A14" s="23" t="s">
        <v>0</v>
      </c>
      <c r="B14" s="15" t="s">
        <v>1</v>
      </c>
      <c r="C14" s="24" t="s">
        <v>0</v>
      </c>
      <c r="D14" s="25" t="s">
        <v>1</v>
      </c>
      <c r="E14" s="26" t="s">
        <v>0</v>
      </c>
      <c r="F14" s="27" t="s">
        <v>1</v>
      </c>
      <c r="G14" s="71" t="s">
        <v>3</v>
      </c>
      <c r="H14" s="74"/>
      <c r="I14" s="65"/>
      <c r="J14" s="63"/>
      <c r="K14" s="28"/>
      <c r="L14" s="28"/>
      <c r="M14" s="28"/>
      <c r="N14" s="28"/>
      <c r="O14" s="14"/>
      <c r="P14" s="19"/>
      <c r="Q14" s="19"/>
      <c r="R14" s="13"/>
    </row>
    <row r="15" spans="1:18" ht="18" customHeight="1" x14ac:dyDescent="0.25">
      <c r="A15" s="29"/>
      <c r="B15" s="1"/>
      <c r="C15" s="30"/>
      <c r="D15" s="4"/>
      <c r="E15" s="31"/>
      <c r="F15" s="1"/>
      <c r="G15" s="72">
        <f>SUM(B15,D15,F15)*74.9</f>
        <v>0</v>
      </c>
      <c r="H15" s="166"/>
      <c r="I15" s="42"/>
      <c r="J15" s="32"/>
      <c r="K15" s="32"/>
      <c r="L15" s="32"/>
      <c r="M15" s="32"/>
      <c r="N15" s="32"/>
      <c r="O15" s="33"/>
      <c r="P15" s="19"/>
      <c r="Q15" s="19"/>
      <c r="R15" s="13"/>
    </row>
    <row r="16" spans="1:18" ht="18" customHeight="1" x14ac:dyDescent="0.25">
      <c r="A16" s="34"/>
      <c r="B16" s="2"/>
      <c r="C16" s="35"/>
      <c r="D16" s="5"/>
      <c r="E16" s="36"/>
      <c r="F16" s="2"/>
      <c r="G16" s="72">
        <f t="shared" ref="G16:G24" si="0">SUM(B16,D16,F16)*74.9</f>
        <v>0</v>
      </c>
      <c r="H16" s="166"/>
      <c r="I16" s="42"/>
      <c r="J16" s="32"/>
      <c r="K16" s="32"/>
      <c r="L16" s="32"/>
      <c r="M16" s="32"/>
      <c r="N16" s="32"/>
      <c r="O16" s="33"/>
      <c r="P16" s="19"/>
      <c r="Q16" s="19"/>
      <c r="R16" s="13"/>
    </row>
    <row r="17" spans="1:18" ht="18" customHeight="1" x14ac:dyDescent="0.25">
      <c r="A17" s="34"/>
      <c r="B17" s="2"/>
      <c r="C17" s="35"/>
      <c r="D17" s="5"/>
      <c r="E17" s="36"/>
      <c r="F17" s="2"/>
      <c r="G17" s="72">
        <f t="shared" si="0"/>
        <v>0</v>
      </c>
      <c r="H17" s="166"/>
      <c r="I17" s="42"/>
      <c r="J17" s="32"/>
      <c r="K17" s="32"/>
      <c r="L17" s="32"/>
      <c r="M17" s="32"/>
      <c r="N17" s="32"/>
      <c r="O17" s="33"/>
      <c r="P17" s="19"/>
      <c r="Q17" s="19"/>
      <c r="R17" s="13"/>
    </row>
    <row r="18" spans="1:18" ht="18" customHeight="1" x14ac:dyDescent="0.25">
      <c r="A18" s="34"/>
      <c r="B18" s="2"/>
      <c r="C18" s="35"/>
      <c r="D18" s="5"/>
      <c r="E18" s="36"/>
      <c r="F18" s="2"/>
      <c r="G18" s="72">
        <f t="shared" si="0"/>
        <v>0</v>
      </c>
      <c r="H18" s="166"/>
      <c r="I18" s="42"/>
      <c r="J18" s="32"/>
      <c r="K18" s="32"/>
      <c r="L18" s="32"/>
      <c r="M18" s="32"/>
      <c r="N18" s="32"/>
      <c r="O18" s="33"/>
      <c r="P18" s="19"/>
      <c r="Q18" s="19"/>
      <c r="R18" s="13"/>
    </row>
    <row r="19" spans="1:18" ht="18" customHeight="1" x14ac:dyDescent="0.25">
      <c r="A19" s="34"/>
      <c r="B19" s="2"/>
      <c r="C19" s="35"/>
      <c r="D19" s="5"/>
      <c r="E19" s="36"/>
      <c r="F19" s="2"/>
      <c r="G19" s="72">
        <f t="shared" si="0"/>
        <v>0</v>
      </c>
      <c r="H19" s="166"/>
      <c r="I19" s="42"/>
      <c r="J19" s="32"/>
      <c r="K19" s="32"/>
      <c r="L19" s="32"/>
      <c r="M19" s="32"/>
      <c r="N19" s="32"/>
      <c r="O19" s="33"/>
      <c r="P19" s="19"/>
      <c r="Q19" s="19"/>
      <c r="R19" s="13"/>
    </row>
    <row r="20" spans="1:18" ht="18" customHeight="1" x14ac:dyDescent="0.25">
      <c r="A20" s="34"/>
      <c r="B20" s="2"/>
      <c r="C20" s="35"/>
      <c r="D20" s="5"/>
      <c r="E20" s="36"/>
      <c r="F20" s="2"/>
      <c r="G20" s="72">
        <f t="shared" si="0"/>
        <v>0</v>
      </c>
      <c r="H20" s="166"/>
      <c r="I20" s="42"/>
      <c r="J20" s="32"/>
      <c r="K20" s="32"/>
      <c r="L20" s="32"/>
      <c r="M20" s="32"/>
      <c r="N20" s="32"/>
      <c r="O20" s="33"/>
      <c r="P20" s="19"/>
      <c r="Q20" s="19"/>
      <c r="R20" s="13"/>
    </row>
    <row r="21" spans="1:18" ht="18" customHeight="1" x14ac:dyDescent="0.25">
      <c r="A21" s="34"/>
      <c r="B21" s="2"/>
      <c r="C21" s="35"/>
      <c r="D21" s="5"/>
      <c r="E21" s="36"/>
      <c r="F21" s="2"/>
      <c r="G21" s="72">
        <f t="shared" si="0"/>
        <v>0</v>
      </c>
      <c r="H21" s="166"/>
      <c r="I21" s="42"/>
      <c r="J21" s="32"/>
      <c r="K21" s="32"/>
      <c r="L21" s="32"/>
      <c r="M21" s="32"/>
      <c r="N21" s="32"/>
      <c r="O21" s="33"/>
      <c r="P21" s="19"/>
      <c r="Q21" s="19"/>
      <c r="R21" s="13"/>
    </row>
    <row r="22" spans="1:18" ht="18" customHeight="1" x14ac:dyDescent="0.25">
      <c r="A22" s="34"/>
      <c r="B22" s="2"/>
      <c r="C22" s="35"/>
      <c r="D22" s="5"/>
      <c r="E22" s="36"/>
      <c r="F22" s="2"/>
      <c r="G22" s="72">
        <f t="shared" si="0"/>
        <v>0</v>
      </c>
      <c r="H22" s="166"/>
      <c r="I22" s="42"/>
      <c r="J22" s="32"/>
      <c r="K22" s="32"/>
      <c r="L22" s="32"/>
      <c r="M22" s="32"/>
      <c r="N22" s="32"/>
      <c r="O22" s="33"/>
      <c r="P22" s="19"/>
      <c r="Q22" s="19"/>
      <c r="R22" s="13"/>
    </row>
    <row r="23" spans="1:18" ht="18" customHeight="1" x14ac:dyDescent="0.25">
      <c r="A23" s="34"/>
      <c r="B23" s="2"/>
      <c r="C23" s="35"/>
      <c r="D23" s="5"/>
      <c r="E23" s="36"/>
      <c r="F23" s="2"/>
      <c r="G23" s="72">
        <f t="shared" si="0"/>
        <v>0</v>
      </c>
      <c r="H23" s="166"/>
      <c r="I23" s="42"/>
      <c r="J23" s="32"/>
      <c r="K23" s="32"/>
      <c r="L23" s="32"/>
      <c r="M23" s="32"/>
      <c r="N23" s="32"/>
      <c r="O23" s="33"/>
      <c r="P23" s="19"/>
      <c r="Q23" s="19"/>
      <c r="R23" s="13"/>
    </row>
    <row r="24" spans="1:18" ht="18" customHeight="1" thickBot="1" x14ac:dyDescent="0.3">
      <c r="A24" s="37"/>
      <c r="B24" s="3"/>
      <c r="C24" s="38"/>
      <c r="D24" s="6"/>
      <c r="E24" s="39"/>
      <c r="F24" s="3"/>
      <c r="G24" s="72">
        <f t="shared" si="0"/>
        <v>0</v>
      </c>
      <c r="H24" s="166"/>
      <c r="I24" s="42"/>
      <c r="J24" s="32"/>
      <c r="K24" s="32"/>
      <c r="L24" s="32"/>
      <c r="M24" s="32"/>
      <c r="N24" s="32"/>
      <c r="O24" s="33"/>
      <c r="P24" s="19"/>
      <c r="Q24" s="19"/>
      <c r="R24" s="13"/>
    </row>
    <row r="25" spans="1:18" ht="18" customHeight="1" thickBot="1" x14ac:dyDescent="0.3">
      <c r="A25" s="40"/>
      <c r="B25" s="40"/>
      <c r="C25" s="40"/>
      <c r="D25" s="40"/>
      <c r="E25" s="40"/>
      <c r="F25" s="69" t="s">
        <v>2</v>
      </c>
      <c r="G25" s="76">
        <f>SUM(G15:G24)</f>
        <v>0</v>
      </c>
      <c r="H25" s="75"/>
      <c r="I25" s="45"/>
      <c r="J25" s="20"/>
      <c r="K25" s="20"/>
      <c r="L25" s="20"/>
      <c r="M25" s="20"/>
      <c r="N25" s="20"/>
      <c r="O25" s="21"/>
      <c r="P25" s="19"/>
      <c r="Q25" s="19"/>
      <c r="R25" s="13"/>
    </row>
    <row r="26" spans="1:18" ht="30" customHeight="1" x14ac:dyDescent="0.25">
      <c r="A26" s="19"/>
      <c r="B26" s="19"/>
      <c r="C26" s="19"/>
      <c r="D26" s="19"/>
      <c r="E26" s="19"/>
      <c r="F26" s="19"/>
      <c r="G26" s="19"/>
      <c r="H26" s="19"/>
      <c r="I26" s="19"/>
      <c r="J26" s="19"/>
      <c r="K26" s="19"/>
      <c r="L26" s="19"/>
      <c r="M26" s="19"/>
      <c r="N26" s="19"/>
      <c r="O26" s="19"/>
      <c r="P26" s="19"/>
      <c r="Q26" s="19"/>
      <c r="R26" s="13"/>
    </row>
    <row r="27" spans="1:18" ht="24" customHeight="1" thickBot="1" x14ac:dyDescent="0.3">
      <c r="A27" s="172" t="s">
        <v>64</v>
      </c>
      <c r="B27" s="200"/>
      <c r="C27" s="200"/>
      <c r="D27" s="200"/>
      <c r="E27" s="200"/>
      <c r="F27" s="200"/>
      <c r="G27" s="200"/>
      <c r="H27" s="57"/>
      <c r="I27" s="57"/>
      <c r="J27" s="12"/>
      <c r="K27" s="12"/>
      <c r="L27" s="12"/>
      <c r="M27" s="12"/>
      <c r="N27" s="12"/>
      <c r="O27" s="12"/>
      <c r="P27" s="19"/>
      <c r="Q27" s="19"/>
      <c r="R27" s="13"/>
    </row>
    <row r="28" spans="1:18" ht="30" customHeight="1" x14ac:dyDescent="0.25">
      <c r="A28" s="174" t="s">
        <v>59</v>
      </c>
      <c r="B28" s="175"/>
      <c r="C28" s="176" t="s">
        <v>62</v>
      </c>
      <c r="D28" s="177"/>
      <c r="E28" s="199" t="s">
        <v>60</v>
      </c>
      <c r="F28" s="175"/>
      <c r="G28" s="79"/>
      <c r="H28" s="62"/>
      <c r="I28" s="62"/>
      <c r="J28" s="62"/>
      <c r="K28" s="62"/>
      <c r="L28" s="22"/>
      <c r="M28" s="22"/>
      <c r="N28" s="22"/>
      <c r="O28" s="13"/>
      <c r="P28" s="19"/>
      <c r="Q28" s="19"/>
      <c r="R28" s="13"/>
    </row>
    <row r="29" spans="1:18" ht="18" customHeight="1" thickBot="1" x14ac:dyDescent="0.3">
      <c r="A29" s="23" t="s">
        <v>0</v>
      </c>
      <c r="B29" s="15" t="s">
        <v>1</v>
      </c>
      <c r="C29" s="24" t="s">
        <v>0</v>
      </c>
      <c r="D29" s="25" t="s">
        <v>1</v>
      </c>
      <c r="E29" s="26" t="s">
        <v>0</v>
      </c>
      <c r="F29" s="27" t="s">
        <v>1</v>
      </c>
      <c r="G29" s="80" t="s">
        <v>3</v>
      </c>
      <c r="H29" s="63"/>
      <c r="I29" s="63"/>
      <c r="J29" s="63"/>
      <c r="K29" s="63"/>
      <c r="L29" s="28"/>
      <c r="M29" s="28"/>
      <c r="N29" s="28"/>
      <c r="O29" s="14"/>
      <c r="P29" s="19"/>
      <c r="Q29" s="19"/>
      <c r="R29" s="13"/>
    </row>
    <row r="30" spans="1:18" ht="18" customHeight="1" x14ac:dyDescent="0.25">
      <c r="A30" s="29"/>
      <c r="B30" s="1"/>
      <c r="C30" s="30"/>
      <c r="D30" s="4"/>
      <c r="E30" s="31"/>
      <c r="F30" s="1"/>
      <c r="G30" s="81">
        <f>SUM(B30,D30,F30)*78.9</f>
        <v>0</v>
      </c>
      <c r="H30" s="167"/>
      <c r="I30" s="66"/>
      <c r="J30" s="32"/>
      <c r="K30" s="32"/>
      <c r="L30" s="32"/>
      <c r="M30" s="32"/>
      <c r="N30" s="32"/>
      <c r="O30" s="33"/>
      <c r="P30" s="19"/>
      <c r="Q30" s="19"/>
      <c r="R30" s="13"/>
    </row>
    <row r="31" spans="1:18" ht="18" customHeight="1" x14ac:dyDescent="0.25">
      <c r="A31" s="29"/>
      <c r="B31" s="1"/>
      <c r="C31" s="30"/>
      <c r="D31" s="4"/>
      <c r="E31" s="31"/>
      <c r="F31" s="1"/>
      <c r="G31" s="81">
        <f t="shared" ref="G31:G39" si="1">SUM(B31,D31,F31)*78.9</f>
        <v>0</v>
      </c>
      <c r="H31" s="167"/>
      <c r="I31" s="66"/>
      <c r="J31" s="32"/>
      <c r="K31" s="32"/>
      <c r="L31" s="32"/>
      <c r="M31" s="32"/>
      <c r="N31" s="32"/>
      <c r="O31" s="33"/>
      <c r="P31" s="19"/>
      <c r="Q31" s="19"/>
      <c r="R31" s="13"/>
    </row>
    <row r="32" spans="1:18" ht="18" customHeight="1" x14ac:dyDescent="0.25">
      <c r="A32" s="29"/>
      <c r="B32" s="1"/>
      <c r="C32" s="30"/>
      <c r="D32" s="4"/>
      <c r="E32" s="31"/>
      <c r="F32" s="1"/>
      <c r="G32" s="81">
        <f t="shared" si="1"/>
        <v>0</v>
      </c>
      <c r="H32" s="167"/>
      <c r="I32" s="66"/>
      <c r="J32" s="32"/>
      <c r="K32" s="32"/>
      <c r="L32" s="32"/>
      <c r="M32" s="32"/>
      <c r="N32" s="32"/>
      <c r="O32" s="33"/>
      <c r="P32" s="19"/>
      <c r="Q32" s="19"/>
      <c r="R32" s="13"/>
    </row>
    <row r="33" spans="1:18" ht="18" customHeight="1" x14ac:dyDescent="0.25">
      <c r="A33" s="29"/>
      <c r="B33" s="1"/>
      <c r="C33" s="30"/>
      <c r="D33" s="4"/>
      <c r="E33" s="31"/>
      <c r="F33" s="1"/>
      <c r="G33" s="81">
        <f t="shared" si="1"/>
        <v>0</v>
      </c>
      <c r="H33" s="167"/>
      <c r="I33" s="66"/>
      <c r="J33" s="32"/>
      <c r="K33" s="32"/>
      <c r="L33" s="32"/>
      <c r="M33" s="32"/>
      <c r="N33" s="32"/>
      <c r="O33" s="33"/>
      <c r="P33" s="19"/>
      <c r="Q33" s="19"/>
      <c r="R33" s="13"/>
    </row>
    <row r="34" spans="1:18" ht="18" customHeight="1" x14ac:dyDescent="0.25">
      <c r="A34" s="29"/>
      <c r="B34" s="1"/>
      <c r="C34" s="30"/>
      <c r="D34" s="4"/>
      <c r="E34" s="31"/>
      <c r="F34" s="1"/>
      <c r="G34" s="81">
        <f t="shared" si="1"/>
        <v>0</v>
      </c>
      <c r="H34" s="167"/>
      <c r="I34" s="66"/>
      <c r="J34" s="32"/>
      <c r="K34" s="32"/>
      <c r="L34" s="32"/>
      <c r="M34" s="32"/>
      <c r="N34" s="32"/>
      <c r="O34" s="33"/>
      <c r="P34" s="19"/>
      <c r="Q34" s="19"/>
      <c r="R34" s="13"/>
    </row>
    <row r="35" spans="1:18" ht="18" customHeight="1" x14ac:dyDescent="0.25">
      <c r="A35" s="29"/>
      <c r="B35" s="1"/>
      <c r="C35" s="30"/>
      <c r="D35" s="4"/>
      <c r="E35" s="31"/>
      <c r="F35" s="1"/>
      <c r="G35" s="81">
        <f t="shared" si="1"/>
        <v>0</v>
      </c>
      <c r="H35" s="167"/>
      <c r="I35" s="66"/>
      <c r="J35" s="32"/>
      <c r="K35" s="32"/>
      <c r="L35" s="32"/>
      <c r="M35" s="32"/>
      <c r="N35" s="32"/>
      <c r="O35" s="33"/>
      <c r="P35" s="19"/>
      <c r="Q35" s="19"/>
      <c r="R35" s="13"/>
    </row>
    <row r="36" spans="1:18" ht="18" customHeight="1" x14ac:dyDescent="0.25">
      <c r="A36" s="29"/>
      <c r="B36" s="1"/>
      <c r="C36" s="30"/>
      <c r="D36" s="4"/>
      <c r="E36" s="31"/>
      <c r="F36" s="1"/>
      <c r="G36" s="81">
        <f t="shared" si="1"/>
        <v>0</v>
      </c>
      <c r="H36" s="167"/>
      <c r="I36" s="66"/>
      <c r="J36" s="32"/>
      <c r="K36" s="32"/>
      <c r="L36" s="32"/>
      <c r="M36" s="32"/>
      <c r="N36" s="32"/>
      <c r="O36" s="33"/>
      <c r="P36" s="19"/>
      <c r="Q36" s="19"/>
      <c r="R36" s="13"/>
    </row>
    <row r="37" spans="1:18" ht="18" customHeight="1" x14ac:dyDescent="0.25">
      <c r="A37" s="29"/>
      <c r="B37" s="1"/>
      <c r="C37" s="30"/>
      <c r="D37" s="4"/>
      <c r="E37" s="31"/>
      <c r="F37" s="1"/>
      <c r="G37" s="81">
        <f t="shared" si="1"/>
        <v>0</v>
      </c>
      <c r="H37" s="167"/>
      <c r="I37" s="66"/>
      <c r="J37" s="32"/>
      <c r="K37" s="32"/>
      <c r="L37" s="32"/>
      <c r="M37" s="32"/>
      <c r="N37" s="32"/>
      <c r="O37" s="33"/>
      <c r="P37" s="19"/>
      <c r="Q37" s="19"/>
      <c r="R37" s="13"/>
    </row>
    <row r="38" spans="1:18" ht="18" customHeight="1" x14ac:dyDescent="0.25">
      <c r="A38" s="29"/>
      <c r="B38" s="1"/>
      <c r="C38" s="30"/>
      <c r="D38" s="4"/>
      <c r="E38" s="31"/>
      <c r="F38" s="1"/>
      <c r="G38" s="81">
        <f t="shared" si="1"/>
        <v>0</v>
      </c>
      <c r="H38" s="167"/>
      <c r="I38" s="66"/>
      <c r="J38" s="32"/>
      <c r="K38" s="32"/>
      <c r="L38" s="32"/>
      <c r="M38" s="32"/>
      <c r="N38" s="32"/>
      <c r="O38" s="33"/>
      <c r="P38" s="19"/>
      <c r="Q38" s="19"/>
      <c r="R38" s="13"/>
    </row>
    <row r="39" spans="1:18" ht="18" customHeight="1" thickBot="1" x14ac:dyDescent="0.3">
      <c r="A39" s="82"/>
      <c r="B39" s="83"/>
      <c r="C39" s="84"/>
      <c r="D39" s="85"/>
      <c r="E39" s="86"/>
      <c r="F39" s="83"/>
      <c r="G39" s="81">
        <f t="shared" si="1"/>
        <v>0</v>
      </c>
      <c r="H39" s="167"/>
      <c r="I39" s="66"/>
      <c r="J39" s="32"/>
      <c r="K39" s="32"/>
      <c r="L39" s="32"/>
      <c r="M39" s="32"/>
      <c r="N39" s="32"/>
      <c r="O39" s="33"/>
      <c r="P39" s="19"/>
      <c r="Q39" s="19"/>
      <c r="R39" s="13"/>
    </row>
    <row r="40" spans="1:18" ht="18" customHeight="1" thickBot="1" x14ac:dyDescent="0.3">
      <c r="A40" s="40"/>
      <c r="B40" s="170"/>
      <c r="C40" s="87"/>
      <c r="D40" s="171"/>
      <c r="E40" s="40"/>
      <c r="F40" s="99" t="s">
        <v>2</v>
      </c>
      <c r="G40" s="76">
        <f>SUM(G30:G39)</f>
        <v>0</v>
      </c>
      <c r="H40" s="77"/>
      <c r="I40" s="78"/>
      <c r="J40" s="20"/>
      <c r="K40" s="20"/>
      <c r="L40" s="20"/>
      <c r="M40" s="20"/>
      <c r="N40" s="20"/>
      <c r="O40" s="21"/>
      <c r="P40" s="19"/>
      <c r="Q40" s="19"/>
      <c r="R40" s="13"/>
    </row>
    <row r="41" spans="1:18" ht="30" customHeight="1" x14ac:dyDescent="0.25">
      <c r="A41" s="19"/>
      <c r="B41" s="19"/>
      <c r="C41" s="19"/>
      <c r="D41" s="19"/>
      <c r="E41" s="19"/>
      <c r="F41" s="19"/>
      <c r="G41" s="19"/>
      <c r="H41" s="19"/>
      <c r="I41" s="19"/>
      <c r="J41" s="19"/>
      <c r="K41" s="19"/>
      <c r="L41" s="19"/>
      <c r="M41" s="19"/>
      <c r="N41" s="19"/>
      <c r="O41" s="19"/>
      <c r="P41" s="19"/>
      <c r="Q41" s="19"/>
      <c r="R41" s="13"/>
    </row>
    <row r="42" spans="1:18" ht="24" customHeight="1" thickBot="1" x14ac:dyDescent="0.3">
      <c r="A42" s="172" t="s">
        <v>65</v>
      </c>
      <c r="B42" s="200"/>
      <c r="C42" s="200"/>
      <c r="D42" s="200"/>
      <c r="E42" s="200"/>
      <c r="F42" s="200"/>
      <c r="G42" s="200"/>
      <c r="H42" s="89"/>
      <c r="I42" s="89"/>
      <c r="J42" s="67"/>
      <c r="K42" s="89"/>
      <c r="L42" s="67"/>
      <c r="M42" s="89"/>
      <c r="N42" s="67"/>
      <c r="O42" s="90"/>
      <c r="P42" s="19"/>
      <c r="Q42" s="19"/>
      <c r="R42" s="13"/>
    </row>
    <row r="43" spans="1:18" ht="30" customHeight="1" x14ac:dyDescent="0.25">
      <c r="A43" s="174" t="s">
        <v>59</v>
      </c>
      <c r="B43" s="175"/>
      <c r="C43" s="176" t="s">
        <v>62</v>
      </c>
      <c r="D43" s="177"/>
      <c r="E43" s="199" t="s">
        <v>60</v>
      </c>
      <c r="F43" s="175"/>
      <c r="G43" s="79"/>
      <c r="H43" s="67"/>
      <c r="I43" s="67"/>
      <c r="J43" s="67"/>
      <c r="K43" s="67"/>
      <c r="L43" s="67"/>
      <c r="M43" s="67"/>
      <c r="N43" s="67"/>
      <c r="O43" s="67"/>
      <c r="P43" s="19"/>
      <c r="Q43" s="19"/>
      <c r="R43" s="13"/>
    </row>
    <row r="44" spans="1:18" ht="18" customHeight="1" thickBot="1" x14ac:dyDescent="0.3">
      <c r="A44" s="23" t="s">
        <v>0</v>
      </c>
      <c r="B44" s="15" t="s">
        <v>1</v>
      </c>
      <c r="C44" s="24" t="s">
        <v>0</v>
      </c>
      <c r="D44" s="25" t="s">
        <v>1</v>
      </c>
      <c r="E44" s="26" t="s">
        <v>0</v>
      </c>
      <c r="F44" s="27" t="s">
        <v>1</v>
      </c>
      <c r="G44" s="80" t="s">
        <v>3</v>
      </c>
      <c r="H44" s="32"/>
      <c r="I44" s="32"/>
      <c r="J44" s="32"/>
      <c r="K44" s="32"/>
      <c r="L44" s="32"/>
      <c r="M44" s="32"/>
      <c r="N44" s="32"/>
      <c r="O44" s="42"/>
      <c r="P44" s="19"/>
      <c r="Q44" s="19"/>
      <c r="R44" s="13"/>
    </row>
    <row r="45" spans="1:18" ht="18" customHeight="1" x14ac:dyDescent="0.25">
      <c r="A45" s="91"/>
      <c r="B45" s="111"/>
      <c r="C45" s="139"/>
      <c r="D45" s="140"/>
      <c r="E45" s="114"/>
      <c r="F45" s="111"/>
      <c r="G45" s="136">
        <f>SUM(B45,D45,F45)*116.8</f>
        <v>0</v>
      </c>
      <c r="H45" s="32"/>
      <c r="I45" s="32"/>
      <c r="J45" s="32"/>
      <c r="K45" s="32"/>
      <c r="L45" s="32"/>
      <c r="M45" s="32"/>
      <c r="N45" s="32"/>
      <c r="O45" s="42"/>
      <c r="P45" s="19"/>
      <c r="Q45" s="19"/>
      <c r="R45" s="13"/>
    </row>
    <row r="46" spans="1:18" ht="18" customHeight="1" x14ac:dyDescent="0.25">
      <c r="A46" s="92"/>
      <c r="B46" s="112"/>
      <c r="C46" s="35"/>
      <c r="D46" s="5"/>
      <c r="E46" s="115"/>
      <c r="F46" s="112"/>
      <c r="G46" s="137">
        <f t="shared" ref="G46:G54" si="2">SUM(B46,D46,F46)*116.8</f>
        <v>0</v>
      </c>
      <c r="H46" s="32"/>
      <c r="I46" s="32"/>
      <c r="J46" s="32"/>
      <c r="K46" s="32"/>
      <c r="L46" s="32"/>
      <c r="M46" s="32"/>
      <c r="N46" s="32"/>
      <c r="O46" s="42"/>
      <c r="P46" s="19"/>
      <c r="Q46" s="19"/>
      <c r="R46" s="13"/>
    </row>
    <row r="47" spans="1:18" ht="18" customHeight="1" x14ac:dyDescent="0.25">
      <c r="A47" s="92"/>
      <c r="B47" s="112"/>
      <c r="C47" s="35"/>
      <c r="D47" s="5"/>
      <c r="E47" s="115"/>
      <c r="F47" s="112"/>
      <c r="G47" s="137">
        <f t="shared" si="2"/>
        <v>0</v>
      </c>
      <c r="H47" s="32"/>
      <c r="I47" s="32"/>
      <c r="J47" s="32"/>
      <c r="K47" s="32"/>
      <c r="L47" s="32"/>
      <c r="M47" s="32"/>
      <c r="N47" s="32"/>
      <c r="O47" s="42"/>
      <c r="P47" s="19"/>
      <c r="Q47" s="19"/>
      <c r="R47" s="13"/>
    </row>
    <row r="48" spans="1:18" ht="18" customHeight="1" x14ac:dyDescent="0.25">
      <c r="A48" s="92"/>
      <c r="B48" s="112"/>
      <c r="C48" s="35"/>
      <c r="D48" s="5"/>
      <c r="E48" s="115"/>
      <c r="F48" s="112"/>
      <c r="G48" s="137">
        <f t="shared" si="2"/>
        <v>0</v>
      </c>
      <c r="H48" s="32"/>
      <c r="I48" s="32"/>
      <c r="J48" s="32"/>
      <c r="K48" s="32"/>
      <c r="L48" s="32"/>
      <c r="M48" s="32"/>
      <c r="N48" s="32"/>
      <c r="O48" s="42"/>
      <c r="P48" s="19"/>
      <c r="Q48" s="19"/>
      <c r="R48" s="13"/>
    </row>
    <row r="49" spans="1:18" ht="18" customHeight="1" x14ac:dyDescent="0.25">
      <c r="A49" s="92"/>
      <c r="B49" s="112"/>
      <c r="C49" s="35"/>
      <c r="D49" s="5"/>
      <c r="E49" s="115"/>
      <c r="F49" s="112"/>
      <c r="G49" s="137">
        <f t="shared" si="2"/>
        <v>0</v>
      </c>
      <c r="H49" s="32"/>
      <c r="I49" s="32"/>
      <c r="J49" s="32"/>
      <c r="K49" s="32"/>
      <c r="L49" s="32"/>
      <c r="M49" s="32"/>
      <c r="N49" s="32"/>
      <c r="O49" s="42"/>
      <c r="P49" s="19"/>
      <c r="Q49" s="19"/>
      <c r="R49" s="13"/>
    </row>
    <row r="50" spans="1:18" ht="18" customHeight="1" x14ac:dyDescent="0.25">
      <c r="A50" s="92"/>
      <c r="B50" s="112"/>
      <c r="C50" s="35"/>
      <c r="D50" s="5"/>
      <c r="E50" s="115"/>
      <c r="F50" s="112"/>
      <c r="G50" s="137">
        <f t="shared" si="2"/>
        <v>0</v>
      </c>
      <c r="H50" s="32"/>
      <c r="I50" s="32"/>
      <c r="J50" s="32"/>
      <c r="K50" s="32"/>
      <c r="L50" s="32"/>
      <c r="M50" s="32"/>
      <c r="N50" s="32"/>
      <c r="O50" s="42"/>
      <c r="P50" s="19"/>
      <c r="Q50" s="19"/>
      <c r="R50" s="13"/>
    </row>
    <row r="51" spans="1:18" ht="18" customHeight="1" x14ac:dyDescent="0.25">
      <c r="A51" s="92"/>
      <c r="B51" s="112"/>
      <c r="C51" s="35"/>
      <c r="D51" s="5"/>
      <c r="E51" s="115"/>
      <c r="F51" s="112"/>
      <c r="G51" s="137">
        <f t="shared" si="2"/>
        <v>0</v>
      </c>
      <c r="H51" s="32"/>
      <c r="I51" s="32"/>
      <c r="J51" s="32"/>
      <c r="K51" s="32"/>
      <c r="L51" s="32"/>
      <c r="M51" s="32"/>
      <c r="N51" s="32"/>
      <c r="O51" s="42"/>
      <c r="P51" s="19"/>
      <c r="Q51" s="19"/>
      <c r="R51" s="13"/>
    </row>
    <row r="52" spans="1:18" ht="18" customHeight="1" x14ac:dyDescent="0.25">
      <c r="A52" s="92"/>
      <c r="B52" s="112"/>
      <c r="C52" s="35"/>
      <c r="D52" s="5"/>
      <c r="E52" s="115"/>
      <c r="F52" s="112"/>
      <c r="G52" s="137">
        <f t="shared" si="2"/>
        <v>0</v>
      </c>
      <c r="H52" s="32"/>
      <c r="I52" s="32"/>
      <c r="J52" s="32"/>
      <c r="K52" s="32"/>
      <c r="L52" s="32"/>
      <c r="M52" s="32"/>
      <c r="N52" s="32"/>
      <c r="O52" s="42"/>
      <c r="P52" s="19"/>
      <c r="Q52" s="19"/>
      <c r="R52" s="13"/>
    </row>
    <row r="53" spans="1:18" ht="18" customHeight="1" x14ac:dyDescent="0.25">
      <c r="A53" s="92"/>
      <c r="B53" s="112"/>
      <c r="C53" s="35"/>
      <c r="D53" s="5"/>
      <c r="E53" s="115"/>
      <c r="F53" s="112"/>
      <c r="G53" s="137">
        <f t="shared" si="2"/>
        <v>0</v>
      </c>
      <c r="H53" s="32"/>
      <c r="I53" s="32"/>
      <c r="J53" s="32"/>
      <c r="K53" s="32"/>
      <c r="L53" s="32"/>
      <c r="M53" s="32"/>
      <c r="N53" s="32"/>
      <c r="O53" s="42"/>
      <c r="P53" s="19"/>
      <c r="Q53" s="19"/>
      <c r="R53" s="13"/>
    </row>
    <row r="54" spans="1:18" ht="18" customHeight="1" thickBot="1" x14ac:dyDescent="0.3">
      <c r="A54" s="88"/>
      <c r="B54" s="113"/>
      <c r="C54" s="38"/>
      <c r="D54" s="6"/>
      <c r="E54" s="116"/>
      <c r="F54" s="113"/>
      <c r="G54" s="138">
        <f t="shared" si="2"/>
        <v>0</v>
      </c>
      <c r="H54" s="32"/>
      <c r="I54" s="32"/>
      <c r="J54" s="32"/>
      <c r="K54" s="32"/>
      <c r="L54" s="32"/>
      <c r="M54" s="32"/>
      <c r="N54" s="32"/>
      <c r="O54" s="42"/>
      <c r="P54" s="19"/>
      <c r="Q54" s="19"/>
      <c r="R54" s="13"/>
    </row>
    <row r="55" spans="1:18" ht="18" customHeight="1" thickBot="1" x14ac:dyDescent="0.3">
      <c r="A55" s="67"/>
      <c r="B55" s="32"/>
      <c r="C55" s="67"/>
      <c r="D55" s="32"/>
      <c r="E55" s="67"/>
      <c r="F55" s="100" t="s">
        <v>2</v>
      </c>
      <c r="G55" s="76">
        <f>SUM(G45:G54)</f>
        <v>0</v>
      </c>
      <c r="H55" s="32"/>
      <c r="I55" s="32"/>
      <c r="J55" s="32"/>
      <c r="K55" s="32"/>
      <c r="L55" s="32"/>
      <c r="M55" s="32"/>
      <c r="N55" s="32"/>
      <c r="O55" s="42"/>
      <c r="P55" s="19"/>
      <c r="Q55" s="19"/>
      <c r="R55" s="13"/>
    </row>
    <row r="56" spans="1:18" ht="30" customHeight="1" x14ac:dyDescent="0.25">
      <c r="A56" s="67"/>
      <c r="B56" s="32"/>
      <c r="C56" s="67"/>
      <c r="D56" s="32"/>
      <c r="E56" s="67"/>
      <c r="F56" s="32"/>
      <c r="G56" s="67"/>
      <c r="H56" s="32"/>
      <c r="I56" s="32"/>
      <c r="J56" s="32"/>
      <c r="K56" s="32"/>
      <c r="L56" s="32"/>
      <c r="M56" s="32"/>
      <c r="N56" s="32"/>
      <c r="O56" s="42"/>
      <c r="P56" s="19"/>
      <c r="Q56" s="19"/>
      <c r="R56" s="13"/>
    </row>
    <row r="57" spans="1:18" ht="24" customHeight="1" thickBot="1" x14ac:dyDescent="0.3">
      <c r="A57" s="172" t="s">
        <v>66</v>
      </c>
      <c r="B57" s="200"/>
      <c r="C57" s="200"/>
      <c r="D57" s="200"/>
      <c r="E57" s="200"/>
      <c r="F57" s="200"/>
      <c r="G57" s="200"/>
      <c r="H57" s="44"/>
      <c r="I57" s="44"/>
      <c r="J57" s="44"/>
      <c r="K57" s="44"/>
      <c r="L57" s="44"/>
      <c r="M57" s="44"/>
      <c r="N57" s="44"/>
      <c r="O57" s="45"/>
      <c r="P57" s="19"/>
      <c r="Q57" s="19"/>
      <c r="R57" s="13"/>
    </row>
    <row r="58" spans="1:18" ht="30" customHeight="1" x14ac:dyDescent="0.25">
      <c r="A58" s="174" t="s">
        <v>59</v>
      </c>
      <c r="B58" s="175"/>
      <c r="C58" s="176" t="s">
        <v>62</v>
      </c>
      <c r="D58" s="177"/>
      <c r="E58" s="199" t="s">
        <v>60</v>
      </c>
      <c r="F58" s="175"/>
      <c r="G58" s="79"/>
      <c r="H58" s="44"/>
      <c r="I58" s="44"/>
      <c r="J58" s="44"/>
      <c r="K58" s="44"/>
      <c r="L58" s="44"/>
      <c r="M58" s="44"/>
      <c r="N58" s="44"/>
      <c r="O58" s="45"/>
      <c r="P58" s="19"/>
      <c r="Q58" s="19"/>
      <c r="R58" s="13"/>
    </row>
    <row r="59" spans="1:18" ht="18" customHeight="1" thickBot="1" x14ac:dyDescent="0.3">
      <c r="A59" s="23" t="s">
        <v>0</v>
      </c>
      <c r="B59" s="15" t="s">
        <v>1</v>
      </c>
      <c r="C59" s="24" t="s">
        <v>0</v>
      </c>
      <c r="D59" s="25" t="s">
        <v>1</v>
      </c>
      <c r="E59" s="26" t="s">
        <v>0</v>
      </c>
      <c r="F59" s="27" t="s">
        <v>1</v>
      </c>
      <c r="G59" s="80" t="s">
        <v>3</v>
      </c>
      <c r="H59" s="44"/>
      <c r="I59" s="44"/>
      <c r="J59" s="44"/>
      <c r="K59" s="44"/>
      <c r="L59" s="44"/>
      <c r="M59" s="44"/>
      <c r="N59" s="44"/>
      <c r="O59" s="45"/>
      <c r="P59" s="19"/>
      <c r="Q59" s="19"/>
      <c r="R59" s="13"/>
    </row>
    <row r="60" spans="1:18" ht="18" customHeight="1" x14ac:dyDescent="0.25">
      <c r="A60" s="93"/>
      <c r="B60" s="149"/>
      <c r="C60" s="94"/>
      <c r="D60" s="152"/>
      <c r="E60" s="95"/>
      <c r="F60" s="149"/>
      <c r="G60" s="155">
        <f>SUM(B60,D60,F60)*123.4</f>
        <v>0</v>
      </c>
      <c r="H60" s="44"/>
      <c r="I60" s="44"/>
      <c r="J60" s="44"/>
      <c r="K60" s="44"/>
      <c r="L60" s="44"/>
      <c r="M60" s="44"/>
      <c r="N60" s="44"/>
      <c r="O60" s="45"/>
      <c r="P60" s="19"/>
      <c r="Q60" s="19"/>
      <c r="R60" s="13"/>
    </row>
    <row r="61" spans="1:18" ht="18" customHeight="1" x14ac:dyDescent="0.25">
      <c r="A61" s="106"/>
      <c r="B61" s="150"/>
      <c r="C61" s="107"/>
      <c r="D61" s="153"/>
      <c r="E61" s="108"/>
      <c r="F61" s="150"/>
      <c r="G61" s="157">
        <f t="shared" ref="G61:G69" si="3">SUM(B61,D61,F61)*123.4</f>
        <v>0</v>
      </c>
      <c r="H61" s="44"/>
      <c r="I61" s="44"/>
      <c r="J61" s="44"/>
      <c r="K61" s="44"/>
      <c r="L61" s="44"/>
      <c r="M61" s="44"/>
      <c r="N61" s="44"/>
      <c r="O61" s="45"/>
      <c r="P61" s="19"/>
      <c r="Q61" s="19"/>
      <c r="R61" s="13"/>
    </row>
    <row r="62" spans="1:18" ht="18" customHeight="1" x14ac:dyDescent="0.25">
      <c r="A62" s="106"/>
      <c r="B62" s="150"/>
      <c r="C62" s="107"/>
      <c r="D62" s="153"/>
      <c r="E62" s="108"/>
      <c r="F62" s="150"/>
      <c r="G62" s="157">
        <f t="shared" si="3"/>
        <v>0</v>
      </c>
      <c r="H62" s="44"/>
      <c r="I62" s="44"/>
      <c r="J62" s="44"/>
      <c r="K62" s="44"/>
      <c r="L62" s="44"/>
      <c r="M62" s="44"/>
      <c r="N62" s="44"/>
      <c r="O62" s="45"/>
      <c r="P62" s="19"/>
      <c r="Q62" s="19"/>
      <c r="R62" s="13"/>
    </row>
    <row r="63" spans="1:18" ht="18" customHeight="1" x14ac:dyDescent="0.25">
      <c r="A63" s="106"/>
      <c r="B63" s="150"/>
      <c r="C63" s="107"/>
      <c r="D63" s="153"/>
      <c r="E63" s="108"/>
      <c r="F63" s="150"/>
      <c r="G63" s="157">
        <f t="shared" si="3"/>
        <v>0</v>
      </c>
      <c r="H63" s="44"/>
      <c r="I63" s="44"/>
      <c r="J63" s="44"/>
      <c r="K63" s="44"/>
      <c r="L63" s="44"/>
      <c r="M63" s="44"/>
      <c r="N63" s="44"/>
      <c r="O63" s="45"/>
      <c r="P63" s="19"/>
      <c r="Q63" s="19"/>
      <c r="R63" s="13"/>
    </row>
    <row r="64" spans="1:18" ht="18" customHeight="1" x14ac:dyDescent="0.25">
      <c r="A64" s="106"/>
      <c r="B64" s="150"/>
      <c r="C64" s="107"/>
      <c r="D64" s="153"/>
      <c r="E64" s="108"/>
      <c r="F64" s="150"/>
      <c r="G64" s="157">
        <f t="shared" si="3"/>
        <v>0</v>
      </c>
      <c r="H64" s="44"/>
      <c r="I64" s="44"/>
      <c r="J64" s="44"/>
      <c r="K64" s="44"/>
      <c r="L64" s="44"/>
      <c r="M64" s="44"/>
      <c r="N64" s="44"/>
      <c r="O64" s="45"/>
      <c r="P64" s="19"/>
      <c r="Q64" s="19"/>
      <c r="R64" s="13"/>
    </row>
    <row r="65" spans="1:18" ht="18" customHeight="1" x14ac:dyDescent="0.25">
      <c r="A65" s="106"/>
      <c r="B65" s="150"/>
      <c r="C65" s="107"/>
      <c r="D65" s="153"/>
      <c r="E65" s="108"/>
      <c r="F65" s="150"/>
      <c r="G65" s="157">
        <f t="shared" si="3"/>
        <v>0</v>
      </c>
      <c r="H65" s="44"/>
      <c r="I65" s="44"/>
      <c r="J65" s="44"/>
      <c r="K65" s="44"/>
      <c r="L65" s="44"/>
      <c r="M65" s="44"/>
      <c r="N65" s="44"/>
      <c r="O65" s="45"/>
      <c r="P65" s="19"/>
      <c r="Q65" s="19"/>
      <c r="R65" s="13"/>
    </row>
    <row r="66" spans="1:18" ht="18" customHeight="1" x14ac:dyDescent="0.25">
      <c r="A66" s="106"/>
      <c r="B66" s="150"/>
      <c r="C66" s="107"/>
      <c r="D66" s="153"/>
      <c r="E66" s="108"/>
      <c r="F66" s="150"/>
      <c r="G66" s="157">
        <f t="shared" si="3"/>
        <v>0</v>
      </c>
      <c r="H66" s="44"/>
      <c r="I66" s="44"/>
      <c r="J66" s="44"/>
      <c r="K66" s="44"/>
      <c r="L66" s="44"/>
      <c r="M66" s="44"/>
      <c r="N66" s="44"/>
      <c r="O66" s="45"/>
      <c r="P66" s="19"/>
      <c r="Q66" s="19"/>
      <c r="R66" s="13"/>
    </row>
    <row r="67" spans="1:18" ht="18" customHeight="1" x14ac:dyDescent="0.25">
      <c r="A67" s="106"/>
      <c r="B67" s="150"/>
      <c r="C67" s="107"/>
      <c r="D67" s="153"/>
      <c r="E67" s="108"/>
      <c r="F67" s="150"/>
      <c r="G67" s="157">
        <f t="shared" si="3"/>
        <v>0</v>
      </c>
      <c r="H67" s="44"/>
      <c r="I67" s="44"/>
      <c r="J67" s="44"/>
      <c r="K67" s="44"/>
      <c r="L67" s="44"/>
      <c r="M67" s="44"/>
      <c r="N67" s="44"/>
      <c r="O67" s="45"/>
      <c r="P67" s="19"/>
      <c r="Q67" s="19"/>
      <c r="R67" s="13"/>
    </row>
    <row r="68" spans="1:18" ht="18" customHeight="1" x14ac:dyDescent="0.25">
      <c r="A68" s="106"/>
      <c r="B68" s="150"/>
      <c r="C68" s="107"/>
      <c r="D68" s="153"/>
      <c r="E68" s="108"/>
      <c r="F68" s="150"/>
      <c r="G68" s="157">
        <f t="shared" si="3"/>
        <v>0</v>
      </c>
      <c r="H68" s="44"/>
      <c r="I68" s="44"/>
      <c r="J68" s="44"/>
      <c r="K68" s="44"/>
      <c r="L68" s="44"/>
      <c r="M68" s="44"/>
      <c r="N68" s="44"/>
      <c r="O68" s="45"/>
      <c r="P68" s="19"/>
      <c r="Q68" s="19"/>
      <c r="R68" s="13"/>
    </row>
    <row r="69" spans="1:18" ht="18" customHeight="1" thickBot="1" x14ac:dyDescent="0.3">
      <c r="A69" s="23"/>
      <c r="B69" s="151"/>
      <c r="C69" s="24"/>
      <c r="D69" s="154"/>
      <c r="E69" s="110"/>
      <c r="F69" s="151"/>
      <c r="G69" s="158">
        <f t="shared" si="3"/>
        <v>0</v>
      </c>
      <c r="H69" s="44"/>
      <c r="I69" s="44"/>
      <c r="J69" s="44"/>
      <c r="K69" s="44"/>
      <c r="L69" s="44"/>
      <c r="M69" s="44"/>
      <c r="N69" s="44"/>
      <c r="O69" s="45"/>
      <c r="P69" s="19"/>
      <c r="Q69" s="19"/>
      <c r="R69" s="13"/>
    </row>
    <row r="70" spans="1:18" ht="18" customHeight="1" thickBot="1" x14ac:dyDescent="0.3">
      <c r="A70" s="97"/>
      <c r="B70" s="98"/>
      <c r="C70" s="101"/>
      <c r="D70" s="102"/>
      <c r="E70" s="97"/>
      <c r="F70" s="132" t="s">
        <v>2</v>
      </c>
      <c r="G70" s="156">
        <f>SUM(G60:G69)</f>
        <v>0</v>
      </c>
      <c r="H70" s="44"/>
      <c r="I70" s="44"/>
      <c r="J70" s="44"/>
      <c r="K70" s="44"/>
      <c r="L70" s="44"/>
      <c r="M70" s="44"/>
      <c r="N70" s="44"/>
      <c r="O70" s="45"/>
      <c r="P70" s="19"/>
      <c r="Q70" s="19"/>
      <c r="R70" s="13"/>
    </row>
    <row r="71" spans="1:18" ht="30" customHeight="1" x14ac:dyDescent="0.25">
      <c r="A71" s="64"/>
      <c r="B71" s="65"/>
      <c r="C71" s="64"/>
      <c r="D71" s="65"/>
      <c r="E71" s="64"/>
      <c r="F71" s="65"/>
      <c r="G71" s="22"/>
      <c r="H71" s="44"/>
      <c r="I71" s="44"/>
      <c r="J71" s="44"/>
      <c r="K71" s="44"/>
      <c r="L71" s="44"/>
      <c r="M71" s="44"/>
      <c r="N71" s="44"/>
      <c r="O71" s="45"/>
      <c r="P71" s="19"/>
      <c r="Q71" s="19"/>
      <c r="R71" s="13"/>
    </row>
    <row r="72" spans="1:18" ht="24" customHeight="1" thickBot="1" x14ac:dyDescent="0.3">
      <c r="A72" s="202" t="s">
        <v>67</v>
      </c>
      <c r="B72" s="203"/>
      <c r="C72" s="203"/>
      <c r="D72" s="203"/>
      <c r="E72" s="203"/>
      <c r="F72" s="203"/>
      <c r="G72" s="203"/>
      <c r="H72" s="204"/>
      <c r="I72" s="44"/>
      <c r="J72" s="44"/>
      <c r="K72" s="44"/>
      <c r="L72" s="44"/>
      <c r="M72" s="44"/>
      <c r="N72" s="44"/>
      <c r="O72" s="45"/>
      <c r="P72" s="19"/>
      <c r="Q72" s="19"/>
      <c r="R72" s="13"/>
    </row>
    <row r="73" spans="1:18" ht="30" customHeight="1" x14ac:dyDescent="0.25">
      <c r="A73" s="174" t="s">
        <v>59</v>
      </c>
      <c r="B73" s="175"/>
      <c r="C73" s="176" t="s">
        <v>62</v>
      </c>
      <c r="D73" s="177"/>
      <c r="E73" s="205" t="s">
        <v>60</v>
      </c>
      <c r="F73" s="206"/>
      <c r="G73" s="79"/>
      <c r="H73" s="44"/>
      <c r="I73" s="44"/>
      <c r="J73" s="44"/>
      <c r="K73" s="44"/>
      <c r="L73" s="44"/>
      <c r="M73" s="44"/>
      <c r="N73" s="44"/>
      <c r="O73" s="45"/>
      <c r="P73" s="19"/>
      <c r="Q73" s="19"/>
      <c r="R73" s="13"/>
    </row>
    <row r="74" spans="1:18" ht="18" customHeight="1" thickBot="1" x14ac:dyDescent="0.3">
      <c r="A74" s="23" t="s">
        <v>0</v>
      </c>
      <c r="B74" s="15" t="s">
        <v>1</v>
      </c>
      <c r="C74" s="24" t="s">
        <v>0</v>
      </c>
      <c r="D74" s="25" t="s">
        <v>1</v>
      </c>
      <c r="E74" s="117" t="s">
        <v>0</v>
      </c>
      <c r="F74" s="118" t="s">
        <v>1</v>
      </c>
      <c r="G74" s="80" t="s">
        <v>3</v>
      </c>
      <c r="H74" s="44"/>
      <c r="I74" s="44"/>
      <c r="J74" s="44"/>
      <c r="K74" s="44"/>
      <c r="L74" s="44"/>
      <c r="M74" s="44"/>
      <c r="N74" s="44"/>
      <c r="O74" s="45"/>
      <c r="P74" s="19"/>
      <c r="Q74" s="19"/>
      <c r="R74" s="13"/>
    </row>
    <row r="75" spans="1:18" ht="18" customHeight="1" x14ac:dyDescent="0.25">
      <c r="A75" s="93"/>
      <c r="B75" s="141"/>
      <c r="C75" s="94"/>
      <c r="D75" s="144"/>
      <c r="E75" s="95"/>
      <c r="F75" s="141"/>
      <c r="G75" s="155">
        <f>SUM(B75,D75,F75)*129</f>
        <v>0</v>
      </c>
      <c r="H75" s="44"/>
      <c r="I75" s="44"/>
      <c r="J75" s="44"/>
      <c r="K75" s="44"/>
      <c r="L75" s="44"/>
      <c r="M75" s="44"/>
      <c r="N75" s="44"/>
      <c r="O75" s="45"/>
      <c r="P75" s="19"/>
      <c r="Q75" s="19"/>
      <c r="R75" s="13"/>
    </row>
    <row r="76" spans="1:18" ht="18" customHeight="1" x14ac:dyDescent="0.25">
      <c r="A76" s="106"/>
      <c r="B76" s="142"/>
      <c r="C76" s="107"/>
      <c r="D76" s="145"/>
      <c r="E76" s="108"/>
      <c r="F76" s="142"/>
      <c r="G76" s="157">
        <f t="shared" ref="G76:G83" si="4">SUM(B76,D76,F76)*129</f>
        <v>0</v>
      </c>
      <c r="H76" s="44"/>
      <c r="I76" s="44"/>
      <c r="J76" s="44"/>
      <c r="K76" s="44"/>
      <c r="L76" s="44"/>
      <c r="M76" s="44"/>
      <c r="N76" s="44"/>
      <c r="O76" s="45"/>
      <c r="P76" s="19"/>
      <c r="Q76" s="19"/>
      <c r="R76" s="13"/>
    </row>
    <row r="77" spans="1:18" ht="18" customHeight="1" x14ac:dyDescent="0.25">
      <c r="A77" s="106"/>
      <c r="B77" s="142"/>
      <c r="C77" s="107"/>
      <c r="D77" s="145"/>
      <c r="E77" s="108"/>
      <c r="F77" s="142"/>
      <c r="G77" s="157">
        <f t="shared" si="4"/>
        <v>0</v>
      </c>
      <c r="H77" s="44"/>
      <c r="I77" s="44"/>
      <c r="J77" s="44"/>
      <c r="K77" s="44"/>
      <c r="L77" s="44"/>
      <c r="M77" s="44"/>
      <c r="N77" s="44"/>
      <c r="O77" s="45"/>
      <c r="P77" s="19"/>
      <c r="Q77" s="19"/>
      <c r="R77" s="13"/>
    </row>
    <row r="78" spans="1:18" ht="18" customHeight="1" x14ac:dyDescent="0.25">
      <c r="A78" s="106"/>
      <c r="B78" s="142"/>
      <c r="C78" s="107"/>
      <c r="D78" s="145"/>
      <c r="E78" s="108"/>
      <c r="F78" s="142"/>
      <c r="G78" s="157">
        <f t="shared" si="4"/>
        <v>0</v>
      </c>
      <c r="H78" s="44"/>
      <c r="I78" s="44"/>
      <c r="J78" s="44"/>
      <c r="K78" s="44"/>
      <c r="L78" s="44"/>
      <c r="M78" s="44"/>
      <c r="N78" s="44"/>
      <c r="O78" s="45"/>
      <c r="P78" s="19"/>
      <c r="Q78" s="19"/>
      <c r="R78" s="13"/>
    </row>
    <row r="79" spans="1:18" ht="18" customHeight="1" x14ac:dyDescent="0.25">
      <c r="A79" s="106"/>
      <c r="B79" s="142"/>
      <c r="C79" s="107"/>
      <c r="D79" s="145"/>
      <c r="E79" s="108"/>
      <c r="F79" s="142"/>
      <c r="G79" s="157">
        <f t="shared" si="4"/>
        <v>0</v>
      </c>
      <c r="H79" s="44"/>
      <c r="I79" s="44"/>
      <c r="J79" s="44"/>
      <c r="K79" s="44"/>
      <c r="L79" s="44"/>
      <c r="M79" s="44"/>
      <c r="N79" s="44"/>
      <c r="O79" s="45"/>
      <c r="P79" s="19"/>
      <c r="Q79" s="19"/>
      <c r="R79" s="13"/>
    </row>
    <row r="80" spans="1:18" ht="18" customHeight="1" x14ac:dyDescent="0.25">
      <c r="A80" s="106"/>
      <c r="B80" s="142"/>
      <c r="C80" s="107"/>
      <c r="D80" s="145"/>
      <c r="E80" s="108"/>
      <c r="F80" s="142"/>
      <c r="G80" s="157">
        <f t="shared" si="4"/>
        <v>0</v>
      </c>
      <c r="H80" s="44"/>
      <c r="I80" s="44"/>
      <c r="J80" s="44"/>
      <c r="K80" s="44"/>
      <c r="L80" s="44"/>
      <c r="M80" s="44"/>
      <c r="N80" s="44"/>
      <c r="O80" s="45"/>
      <c r="P80" s="19"/>
      <c r="Q80" s="19"/>
      <c r="R80" s="13"/>
    </row>
    <row r="81" spans="1:18" ht="18" customHeight="1" x14ac:dyDescent="0.25">
      <c r="A81" s="106"/>
      <c r="B81" s="142"/>
      <c r="C81" s="107"/>
      <c r="D81" s="145"/>
      <c r="E81" s="108"/>
      <c r="F81" s="142"/>
      <c r="G81" s="157">
        <f t="shared" si="4"/>
        <v>0</v>
      </c>
      <c r="H81" s="44"/>
      <c r="I81" s="44"/>
      <c r="J81" s="44"/>
      <c r="K81" s="44"/>
      <c r="L81" s="44"/>
      <c r="M81" s="44"/>
      <c r="N81" s="44"/>
      <c r="O81" s="45"/>
      <c r="P81" s="19"/>
      <c r="Q81" s="19"/>
      <c r="R81" s="13"/>
    </row>
    <row r="82" spans="1:18" ht="18" customHeight="1" x14ac:dyDescent="0.25">
      <c r="A82" s="106"/>
      <c r="B82" s="142"/>
      <c r="C82" s="107"/>
      <c r="D82" s="145"/>
      <c r="E82" s="108"/>
      <c r="F82" s="142"/>
      <c r="G82" s="157">
        <f t="shared" si="4"/>
        <v>0</v>
      </c>
      <c r="H82" s="44"/>
      <c r="I82" s="44"/>
      <c r="J82" s="44"/>
      <c r="K82" s="44"/>
      <c r="L82" s="44"/>
      <c r="M82" s="44"/>
      <c r="N82" s="44"/>
      <c r="O82" s="45"/>
      <c r="P82" s="19"/>
      <c r="Q82" s="19"/>
      <c r="R82" s="13"/>
    </row>
    <row r="83" spans="1:18" ht="18" customHeight="1" x14ac:dyDescent="0.25">
      <c r="A83" s="106"/>
      <c r="B83" s="142"/>
      <c r="C83" s="107"/>
      <c r="D83" s="145"/>
      <c r="E83" s="108"/>
      <c r="F83" s="142"/>
      <c r="G83" s="157">
        <f t="shared" si="4"/>
        <v>0</v>
      </c>
      <c r="H83" s="44"/>
      <c r="I83" s="44"/>
      <c r="J83" s="44"/>
      <c r="K83" s="44"/>
      <c r="L83" s="44"/>
      <c r="M83" s="44"/>
      <c r="N83" s="44"/>
      <c r="O83" s="45"/>
      <c r="P83" s="19"/>
      <c r="Q83" s="19"/>
      <c r="R83" s="13"/>
    </row>
    <row r="84" spans="1:18" ht="18" customHeight="1" thickBot="1" x14ac:dyDescent="0.3">
      <c r="A84" s="23"/>
      <c r="B84" s="143"/>
      <c r="C84" s="24"/>
      <c r="D84" s="146"/>
      <c r="E84" s="110"/>
      <c r="F84" s="143"/>
      <c r="G84" s="158">
        <f>SUM(B84,D84,F84)*129</f>
        <v>0</v>
      </c>
      <c r="H84" s="44"/>
      <c r="I84" s="44"/>
      <c r="J84" s="44"/>
      <c r="K84" s="44"/>
      <c r="L84" s="44"/>
      <c r="M84" s="44"/>
      <c r="N84" s="44"/>
      <c r="O84" s="45"/>
      <c r="P84" s="19"/>
      <c r="Q84" s="19"/>
      <c r="R84" s="13"/>
    </row>
    <row r="85" spans="1:18" ht="18" customHeight="1" thickBot="1" x14ac:dyDescent="0.3">
      <c r="A85" s="97"/>
      <c r="B85" s="98"/>
      <c r="C85" s="101"/>
      <c r="D85" s="102"/>
      <c r="E85" s="97"/>
      <c r="F85" s="132" t="s">
        <v>2</v>
      </c>
      <c r="G85" s="156">
        <f>SUM(G75:G84)</f>
        <v>0</v>
      </c>
      <c r="H85" s="44"/>
      <c r="I85" s="44"/>
      <c r="J85" s="44"/>
      <c r="K85" s="44"/>
      <c r="L85" s="44"/>
      <c r="M85" s="44"/>
      <c r="N85" s="44"/>
      <c r="O85" s="45"/>
      <c r="P85" s="19"/>
      <c r="Q85" s="19"/>
      <c r="R85" s="13"/>
    </row>
    <row r="86" spans="1:18" ht="30" customHeight="1" x14ac:dyDescent="0.25">
      <c r="A86" s="67"/>
      <c r="B86" s="32"/>
      <c r="C86" s="67"/>
      <c r="D86" s="32"/>
      <c r="E86" s="67"/>
      <c r="F86" s="32"/>
      <c r="G86" s="67"/>
      <c r="H86" s="44"/>
      <c r="I86" s="44"/>
      <c r="J86" s="44"/>
      <c r="K86" s="44"/>
      <c r="L86" s="44"/>
      <c r="M86" s="44"/>
      <c r="N86" s="44"/>
      <c r="O86" s="45"/>
      <c r="P86" s="19"/>
      <c r="Q86" s="19"/>
      <c r="R86" s="13"/>
    </row>
    <row r="87" spans="1:18" ht="24" customHeight="1" thickBot="1" x14ac:dyDescent="0.3">
      <c r="A87" s="172" t="s">
        <v>68</v>
      </c>
      <c r="B87" s="200"/>
      <c r="C87" s="200"/>
      <c r="D87" s="200"/>
      <c r="E87" s="200"/>
      <c r="F87" s="61"/>
      <c r="G87" s="61"/>
      <c r="H87" s="44"/>
      <c r="I87" s="44"/>
      <c r="J87" s="44"/>
      <c r="K87" s="44"/>
      <c r="L87" s="44"/>
      <c r="M87" s="44"/>
      <c r="N87" s="44"/>
      <c r="O87" s="45"/>
      <c r="P87" s="19"/>
      <c r="Q87" s="19"/>
      <c r="R87" s="13"/>
    </row>
    <row r="88" spans="1:18" ht="30" customHeight="1" x14ac:dyDescent="0.25">
      <c r="A88" s="174" t="s">
        <v>59</v>
      </c>
      <c r="B88" s="175"/>
      <c r="C88" s="176" t="s">
        <v>62</v>
      </c>
      <c r="D88" s="177"/>
      <c r="E88" s="119"/>
      <c r="F88" s="105"/>
      <c r="G88" s="62"/>
      <c r="H88" s="44"/>
      <c r="I88" s="44"/>
      <c r="J88" s="44"/>
      <c r="K88" s="44"/>
      <c r="L88" s="44"/>
      <c r="M88" s="44"/>
      <c r="N88" s="44"/>
      <c r="O88" s="45"/>
      <c r="P88" s="19"/>
      <c r="Q88" s="19"/>
      <c r="R88" s="13"/>
    </row>
    <row r="89" spans="1:18" ht="18" customHeight="1" thickBot="1" x14ac:dyDescent="0.3">
      <c r="A89" s="23" t="s">
        <v>0</v>
      </c>
      <c r="B89" s="15" t="s">
        <v>1</v>
      </c>
      <c r="C89" s="24" t="s">
        <v>0</v>
      </c>
      <c r="D89" s="25" t="s">
        <v>1</v>
      </c>
      <c r="E89" s="16" t="s">
        <v>3</v>
      </c>
      <c r="F89" s="65"/>
      <c r="G89" s="65"/>
      <c r="H89" s="44"/>
      <c r="I89" s="44"/>
      <c r="J89" s="44"/>
      <c r="K89" s="44"/>
      <c r="L89" s="44"/>
      <c r="M89" s="44"/>
      <c r="N89" s="44"/>
      <c r="O89" s="45"/>
      <c r="P89" s="19"/>
      <c r="Q89" s="19"/>
      <c r="R89" s="13"/>
    </row>
    <row r="90" spans="1:18" ht="18" customHeight="1" x14ac:dyDescent="0.25">
      <c r="A90" s="93"/>
      <c r="B90" s="141"/>
      <c r="C90" s="94"/>
      <c r="D90" s="144"/>
      <c r="E90" s="159">
        <f>SUM(B90,D90)*100.6</f>
        <v>0</v>
      </c>
      <c r="F90" s="65"/>
      <c r="G90" s="62"/>
      <c r="H90" s="44"/>
      <c r="I90" s="44"/>
      <c r="J90" s="44"/>
      <c r="K90" s="44"/>
      <c r="L90" s="44"/>
      <c r="M90" s="44"/>
      <c r="N90" s="44"/>
      <c r="O90" s="45"/>
      <c r="P90" s="19"/>
      <c r="Q90" s="19"/>
      <c r="R90" s="13"/>
    </row>
    <row r="91" spans="1:18" ht="18" customHeight="1" x14ac:dyDescent="0.25">
      <c r="A91" s="106"/>
      <c r="B91" s="142"/>
      <c r="C91" s="107"/>
      <c r="D91" s="145"/>
      <c r="E91" s="160">
        <f t="shared" ref="E91:E99" si="5">SUM(B91,D91)*100.6</f>
        <v>0</v>
      </c>
      <c r="F91" s="65"/>
      <c r="G91" s="62"/>
      <c r="H91" s="44"/>
      <c r="I91" s="44"/>
      <c r="J91" s="44"/>
      <c r="K91" s="44"/>
      <c r="L91" s="44"/>
      <c r="M91" s="44"/>
      <c r="N91" s="44"/>
      <c r="O91" s="45"/>
      <c r="P91" s="19"/>
      <c r="Q91" s="19"/>
      <c r="R91" s="13"/>
    </row>
    <row r="92" spans="1:18" ht="18" customHeight="1" x14ac:dyDescent="0.25">
      <c r="A92" s="106"/>
      <c r="B92" s="142"/>
      <c r="C92" s="107"/>
      <c r="D92" s="145"/>
      <c r="E92" s="160">
        <f t="shared" si="5"/>
        <v>0</v>
      </c>
      <c r="F92" s="65"/>
      <c r="G92" s="62"/>
      <c r="H92" s="44"/>
      <c r="I92" s="44"/>
      <c r="J92" s="44"/>
      <c r="K92" s="44"/>
      <c r="L92" s="44"/>
      <c r="M92" s="44"/>
      <c r="N92" s="44"/>
      <c r="O92" s="45"/>
      <c r="P92" s="19"/>
      <c r="Q92" s="19"/>
      <c r="R92" s="13"/>
    </row>
    <row r="93" spans="1:18" ht="18" customHeight="1" x14ac:dyDescent="0.25">
      <c r="A93" s="106"/>
      <c r="B93" s="142"/>
      <c r="C93" s="107"/>
      <c r="D93" s="145"/>
      <c r="E93" s="160">
        <f t="shared" si="5"/>
        <v>0</v>
      </c>
      <c r="F93" s="65"/>
      <c r="G93" s="62"/>
      <c r="H93" s="19"/>
      <c r="I93" s="19"/>
      <c r="J93" s="19"/>
      <c r="K93" s="19"/>
      <c r="L93" s="19"/>
      <c r="M93" s="19"/>
      <c r="N93" s="19"/>
      <c r="O93" s="19"/>
      <c r="P93" s="19"/>
      <c r="Q93" s="19"/>
      <c r="R93" s="13"/>
    </row>
    <row r="94" spans="1:18" ht="18" customHeight="1" x14ac:dyDescent="0.25">
      <c r="A94" s="106"/>
      <c r="B94" s="142"/>
      <c r="C94" s="107"/>
      <c r="D94" s="145"/>
      <c r="E94" s="160">
        <f t="shared" si="5"/>
        <v>0</v>
      </c>
      <c r="F94" s="65"/>
      <c r="G94" s="62"/>
      <c r="H94" s="61"/>
      <c r="I94" s="61"/>
      <c r="J94" s="60"/>
      <c r="K94" s="60"/>
      <c r="L94" s="60"/>
      <c r="M94" s="60"/>
      <c r="N94" s="60"/>
      <c r="O94" s="60"/>
      <c r="P94" s="19"/>
      <c r="Q94" s="19"/>
      <c r="R94" s="13"/>
    </row>
    <row r="95" spans="1:18" ht="18" customHeight="1" x14ac:dyDescent="0.25">
      <c r="A95" s="106"/>
      <c r="B95" s="142"/>
      <c r="C95" s="107"/>
      <c r="D95" s="145"/>
      <c r="E95" s="160">
        <f t="shared" si="5"/>
        <v>0</v>
      </c>
      <c r="F95" s="65"/>
      <c r="G95" s="62"/>
      <c r="H95" s="89"/>
      <c r="I95" s="89"/>
      <c r="J95" s="62"/>
      <c r="K95" s="62"/>
      <c r="L95" s="62"/>
      <c r="M95" s="62"/>
      <c r="N95" s="62"/>
      <c r="O95" s="13"/>
      <c r="P95" s="19"/>
      <c r="Q95" s="19"/>
      <c r="R95" s="13"/>
    </row>
    <row r="96" spans="1:18" ht="18" customHeight="1" x14ac:dyDescent="0.25">
      <c r="A96" s="106"/>
      <c r="B96" s="142"/>
      <c r="C96" s="107"/>
      <c r="D96" s="145"/>
      <c r="E96" s="160">
        <f t="shared" si="5"/>
        <v>0</v>
      </c>
      <c r="F96" s="65"/>
      <c r="G96" s="62"/>
      <c r="H96" s="67"/>
      <c r="I96" s="67"/>
      <c r="J96" s="63"/>
      <c r="K96" s="63"/>
      <c r="L96" s="63"/>
      <c r="M96" s="63"/>
      <c r="N96" s="63"/>
      <c r="O96" s="14"/>
      <c r="P96" s="19"/>
      <c r="Q96" s="19"/>
      <c r="R96" s="13"/>
    </row>
    <row r="97" spans="1:18" ht="18" customHeight="1" x14ac:dyDescent="0.25">
      <c r="A97" s="106"/>
      <c r="B97" s="142"/>
      <c r="C97" s="107"/>
      <c r="D97" s="145"/>
      <c r="E97" s="160">
        <f t="shared" si="5"/>
        <v>0</v>
      </c>
      <c r="F97" s="65"/>
      <c r="G97" s="62"/>
      <c r="H97" s="32"/>
      <c r="I97" s="42"/>
      <c r="J97" s="32"/>
      <c r="K97" s="32"/>
      <c r="L97" s="32"/>
      <c r="M97" s="32"/>
      <c r="N97" s="32"/>
      <c r="O97" s="33"/>
      <c r="P97" s="19"/>
      <c r="Q97" s="19"/>
      <c r="R97" s="13"/>
    </row>
    <row r="98" spans="1:18" ht="18" customHeight="1" x14ac:dyDescent="0.25">
      <c r="A98" s="106"/>
      <c r="B98" s="142"/>
      <c r="C98" s="107"/>
      <c r="D98" s="145"/>
      <c r="E98" s="160">
        <f t="shared" si="5"/>
        <v>0</v>
      </c>
      <c r="F98" s="65"/>
      <c r="G98" s="62"/>
      <c r="H98" s="32"/>
      <c r="I98" s="42"/>
      <c r="J98" s="32"/>
      <c r="K98" s="32"/>
      <c r="L98" s="32"/>
      <c r="M98" s="32"/>
      <c r="N98" s="32"/>
      <c r="O98" s="33"/>
      <c r="P98" s="19"/>
      <c r="Q98" s="19"/>
      <c r="R98" s="13"/>
    </row>
    <row r="99" spans="1:18" ht="18" customHeight="1" thickBot="1" x14ac:dyDescent="0.3">
      <c r="A99" s="23"/>
      <c r="B99" s="143"/>
      <c r="C99" s="24"/>
      <c r="D99" s="146"/>
      <c r="E99" s="161">
        <f t="shared" si="5"/>
        <v>0</v>
      </c>
      <c r="F99" s="65"/>
      <c r="G99" s="62"/>
      <c r="H99" s="32"/>
      <c r="I99" s="42"/>
      <c r="J99" s="32"/>
      <c r="K99" s="32"/>
      <c r="L99" s="32"/>
      <c r="M99" s="32"/>
      <c r="N99" s="32"/>
      <c r="O99" s="33"/>
      <c r="P99" s="19"/>
      <c r="Q99" s="19"/>
      <c r="R99" s="13"/>
    </row>
    <row r="100" spans="1:18" ht="18" customHeight="1" thickBot="1" x14ac:dyDescent="0.3">
      <c r="A100" s="97"/>
      <c r="B100" s="98"/>
      <c r="C100" s="101"/>
      <c r="D100" s="133" t="s">
        <v>2</v>
      </c>
      <c r="E100" s="162">
        <f>SUM(E90:E99)</f>
        <v>0</v>
      </c>
      <c r="F100" s="65"/>
      <c r="G100" s="62"/>
      <c r="H100" s="32"/>
      <c r="I100" s="42"/>
      <c r="J100" s="32"/>
      <c r="K100" s="32"/>
      <c r="L100" s="32"/>
      <c r="M100" s="32"/>
      <c r="N100" s="32"/>
      <c r="O100" s="33"/>
      <c r="P100" s="19"/>
      <c r="Q100" s="19"/>
      <c r="R100" s="13"/>
    </row>
    <row r="101" spans="1:18" ht="30" customHeight="1" x14ac:dyDescent="0.25">
      <c r="A101" s="64"/>
      <c r="B101" s="65"/>
      <c r="C101" s="64"/>
      <c r="D101" s="65"/>
      <c r="E101" s="64"/>
      <c r="F101" s="65"/>
      <c r="G101" s="62"/>
      <c r="H101" s="32"/>
      <c r="I101" s="42"/>
      <c r="J101" s="32"/>
      <c r="K101" s="32"/>
      <c r="L101" s="32"/>
      <c r="M101" s="32"/>
      <c r="N101" s="32"/>
      <c r="O101" s="33"/>
      <c r="P101" s="19"/>
      <c r="Q101" s="19"/>
      <c r="R101" s="13"/>
    </row>
    <row r="102" spans="1:18" ht="24" customHeight="1" thickBot="1" x14ac:dyDescent="0.3">
      <c r="A102" s="172" t="s">
        <v>69</v>
      </c>
      <c r="B102" s="173"/>
      <c r="C102" s="173"/>
      <c r="D102" s="173"/>
      <c r="E102" s="173"/>
      <c r="F102" s="61"/>
      <c r="G102" s="61"/>
      <c r="H102" s="32"/>
      <c r="I102" s="42"/>
      <c r="J102" s="32"/>
      <c r="K102" s="32"/>
      <c r="L102" s="32"/>
      <c r="M102" s="32"/>
      <c r="N102" s="32"/>
      <c r="O102" s="33"/>
      <c r="P102" s="19"/>
      <c r="Q102" s="19"/>
      <c r="R102" s="13"/>
    </row>
    <row r="103" spans="1:18" ht="30" customHeight="1" x14ac:dyDescent="0.25">
      <c r="A103" s="174" t="s">
        <v>59</v>
      </c>
      <c r="B103" s="175"/>
      <c r="C103" s="176" t="s">
        <v>62</v>
      </c>
      <c r="D103" s="177"/>
      <c r="E103" s="104"/>
      <c r="F103" s="120"/>
      <c r="G103" s="62"/>
      <c r="H103" s="44"/>
      <c r="I103" s="45"/>
      <c r="J103" s="20"/>
      <c r="K103" s="20"/>
      <c r="L103" s="20"/>
      <c r="M103" s="20"/>
      <c r="N103" s="20"/>
      <c r="O103" s="21"/>
      <c r="P103" s="19"/>
      <c r="Q103" s="19"/>
      <c r="R103" s="13"/>
    </row>
    <row r="104" spans="1:18" ht="18" customHeight="1" thickBot="1" x14ac:dyDescent="0.3">
      <c r="A104" s="23" t="s">
        <v>0</v>
      </c>
      <c r="B104" s="15" t="s">
        <v>1</v>
      </c>
      <c r="C104" s="24" t="s">
        <v>0</v>
      </c>
      <c r="D104" s="25" t="s">
        <v>1</v>
      </c>
      <c r="E104" s="103" t="s">
        <v>3</v>
      </c>
      <c r="F104" s="120"/>
      <c r="G104" s="65"/>
      <c r="H104" s="67"/>
      <c r="I104" s="67"/>
      <c r="J104" s="19"/>
      <c r="K104" s="19"/>
      <c r="L104" s="19"/>
      <c r="M104" s="19"/>
      <c r="N104" s="19"/>
      <c r="O104" s="19"/>
      <c r="P104" s="19"/>
      <c r="Q104" s="19"/>
      <c r="R104" s="13"/>
    </row>
    <row r="105" spans="1:18" ht="18" customHeight="1" x14ac:dyDescent="0.25">
      <c r="A105" s="93"/>
      <c r="B105" s="141"/>
      <c r="C105" s="94"/>
      <c r="D105" s="144"/>
      <c r="E105" s="159">
        <f>SUM(B105,D105)*106.5</f>
        <v>0</v>
      </c>
      <c r="F105" s="120"/>
      <c r="G105" s="62"/>
      <c r="H105" s="96"/>
      <c r="I105" s="96"/>
      <c r="J105" s="60"/>
      <c r="K105" s="60"/>
      <c r="L105" s="60"/>
      <c r="M105" s="60"/>
      <c r="N105" s="60"/>
      <c r="O105" s="56"/>
      <c r="P105" s="19"/>
      <c r="Q105" s="19"/>
      <c r="R105" s="13"/>
    </row>
    <row r="106" spans="1:18" ht="18" customHeight="1" x14ac:dyDescent="0.25">
      <c r="A106" s="106"/>
      <c r="B106" s="142"/>
      <c r="C106" s="107"/>
      <c r="D106" s="145"/>
      <c r="E106" s="160">
        <f t="shared" ref="E106:E113" si="6">SUM(B106,D106)*106.5</f>
        <v>0</v>
      </c>
      <c r="F106" s="120"/>
      <c r="G106" s="62"/>
      <c r="H106" s="89"/>
      <c r="I106" s="89"/>
      <c r="J106" s="62"/>
      <c r="K106" s="62"/>
      <c r="L106" s="62"/>
      <c r="M106" s="62"/>
      <c r="N106" s="62"/>
      <c r="O106" s="41"/>
      <c r="P106" s="19"/>
      <c r="Q106" s="19"/>
      <c r="R106" s="13"/>
    </row>
    <row r="107" spans="1:18" ht="18" customHeight="1" x14ac:dyDescent="0.25">
      <c r="A107" s="106"/>
      <c r="B107" s="142"/>
      <c r="C107" s="107"/>
      <c r="D107" s="145"/>
      <c r="E107" s="160">
        <f t="shared" si="6"/>
        <v>0</v>
      </c>
      <c r="F107" s="120"/>
      <c r="G107" s="62"/>
      <c r="H107" s="67"/>
      <c r="I107" s="67"/>
      <c r="J107" s="63"/>
      <c r="K107" s="63"/>
      <c r="L107" s="63"/>
      <c r="M107" s="63"/>
      <c r="N107" s="63"/>
      <c r="O107" s="28"/>
      <c r="P107" s="19"/>
      <c r="Q107" s="19"/>
      <c r="R107" s="13"/>
    </row>
    <row r="108" spans="1:18" ht="18" customHeight="1" x14ac:dyDescent="0.25">
      <c r="A108" s="106"/>
      <c r="B108" s="142"/>
      <c r="C108" s="107"/>
      <c r="D108" s="145"/>
      <c r="E108" s="160">
        <f t="shared" si="6"/>
        <v>0</v>
      </c>
      <c r="F108" s="120"/>
      <c r="G108" s="62"/>
      <c r="H108" s="32"/>
      <c r="I108" s="42"/>
      <c r="J108" s="32"/>
      <c r="K108" s="32"/>
      <c r="L108" s="32"/>
      <c r="M108" s="32"/>
      <c r="N108" s="32"/>
      <c r="O108" s="42"/>
      <c r="P108" s="19"/>
      <c r="Q108" s="19"/>
      <c r="R108" s="13"/>
    </row>
    <row r="109" spans="1:18" ht="18" customHeight="1" x14ac:dyDescent="0.25">
      <c r="A109" s="106"/>
      <c r="B109" s="142"/>
      <c r="C109" s="107"/>
      <c r="D109" s="145"/>
      <c r="E109" s="160">
        <f t="shared" si="6"/>
        <v>0</v>
      </c>
      <c r="F109" s="120"/>
      <c r="G109" s="62"/>
      <c r="H109" s="32"/>
      <c r="I109" s="42"/>
      <c r="J109" s="32"/>
      <c r="K109" s="32"/>
      <c r="L109" s="32"/>
      <c r="M109" s="32"/>
      <c r="N109" s="32"/>
      <c r="O109" s="42"/>
      <c r="P109" s="19"/>
      <c r="Q109" s="19"/>
      <c r="R109" s="13"/>
    </row>
    <row r="110" spans="1:18" ht="18" customHeight="1" x14ac:dyDescent="0.25">
      <c r="A110" s="106"/>
      <c r="B110" s="142"/>
      <c r="C110" s="107"/>
      <c r="D110" s="145"/>
      <c r="E110" s="160">
        <f t="shared" si="6"/>
        <v>0</v>
      </c>
      <c r="F110" s="120"/>
      <c r="G110" s="62"/>
      <c r="H110" s="32"/>
      <c r="I110" s="42"/>
      <c r="J110" s="32"/>
      <c r="K110" s="32"/>
      <c r="L110" s="32"/>
      <c r="M110" s="32"/>
      <c r="N110" s="32"/>
      <c r="O110" s="42"/>
      <c r="P110" s="19"/>
      <c r="Q110" s="19"/>
      <c r="R110" s="13"/>
    </row>
    <row r="111" spans="1:18" ht="18" customHeight="1" x14ac:dyDescent="0.25">
      <c r="A111" s="106"/>
      <c r="B111" s="142"/>
      <c r="C111" s="107"/>
      <c r="D111" s="145"/>
      <c r="E111" s="160">
        <f t="shared" si="6"/>
        <v>0</v>
      </c>
      <c r="F111" s="120"/>
      <c r="G111" s="62"/>
      <c r="H111" s="32"/>
      <c r="I111" s="42"/>
      <c r="J111" s="32"/>
      <c r="K111" s="32"/>
      <c r="L111" s="32"/>
      <c r="M111" s="32"/>
      <c r="N111" s="32"/>
      <c r="O111" s="42"/>
      <c r="P111" s="19"/>
      <c r="Q111" s="19"/>
      <c r="R111" s="13"/>
    </row>
    <row r="112" spans="1:18" ht="18" customHeight="1" x14ac:dyDescent="0.25">
      <c r="A112" s="106"/>
      <c r="B112" s="142"/>
      <c r="C112" s="107"/>
      <c r="D112" s="145"/>
      <c r="E112" s="160">
        <f t="shared" si="6"/>
        <v>0</v>
      </c>
      <c r="F112" s="120"/>
      <c r="G112" s="62"/>
      <c r="H112" s="32"/>
      <c r="I112" s="42"/>
      <c r="J112" s="32"/>
      <c r="K112" s="32"/>
      <c r="L112" s="32"/>
      <c r="M112" s="32"/>
      <c r="N112" s="32"/>
      <c r="O112" s="42"/>
      <c r="P112" s="19"/>
      <c r="Q112" s="19"/>
      <c r="R112" s="13"/>
    </row>
    <row r="113" spans="1:18" ht="18" customHeight="1" x14ac:dyDescent="0.25">
      <c r="A113" s="106"/>
      <c r="B113" s="142"/>
      <c r="C113" s="107"/>
      <c r="D113" s="145"/>
      <c r="E113" s="160">
        <f t="shared" si="6"/>
        <v>0</v>
      </c>
      <c r="F113" s="120"/>
      <c r="G113" s="62"/>
      <c r="H113" s="32"/>
      <c r="I113" s="42"/>
      <c r="J113" s="32"/>
      <c r="K113" s="32"/>
      <c r="L113" s="32"/>
      <c r="M113" s="32"/>
      <c r="N113" s="32"/>
      <c r="O113" s="42"/>
      <c r="P113" s="19"/>
      <c r="Q113" s="19"/>
      <c r="R113" s="13"/>
    </row>
    <row r="114" spans="1:18" ht="18" customHeight="1" thickBot="1" x14ac:dyDescent="0.3">
      <c r="A114" s="23"/>
      <c r="B114" s="143"/>
      <c r="C114" s="24"/>
      <c r="D114" s="146"/>
      <c r="E114" s="161">
        <f>SUM(B114,D114)*106.5</f>
        <v>0</v>
      </c>
      <c r="F114" s="120"/>
      <c r="G114" s="62"/>
      <c r="H114" s="32"/>
      <c r="I114" s="42"/>
      <c r="J114" s="32"/>
      <c r="K114" s="32"/>
      <c r="L114" s="32"/>
      <c r="M114" s="32"/>
      <c r="N114" s="32"/>
      <c r="O114" s="42"/>
      <c r="P114" s="19"/>
      <c r="Q114" s="19"/>
      <c r="R114" s="13"/>
    </row>
    <row r="115" spans="1:18" ht="18" customHeight="1" thickBot="1" x14ac:dyDescent="0.3">
      <c r="A115" s="97"/>
      <c r="B115" s="98"/>
      <c r="C115" s="101"/>
      <c r="D115" s="133" t="s">
        <v>2</v>
      </c>
      <c r="E115" s="162">
        <f>SUM(E105:E114)</f>
        <v>0</v>
      </c>
      <c r="F115" s="121"/>
      <c r="G115" s="62"/>
      <c r="H115" s="32"/>
      <c r="I115" s="42"/>
      <c r="J115" s="32"/>
      <c r="K115" s="32"/>
      <c r="L115" s="32"/>
      <c r="M115" s="32"/>
      <c r="N115" s="32"/>
      <c r="O115" s="42"/>
      <c r="P115" s="19"/>
      <c r="Q115" s="19"/>
      <c r="R115" s="13"/>
    </row>
    <row r="116" spans="1:18" ht="30" customHeight="1" x14ac:dyDescent="0.25">
      <c r="A116" s="67"/>
      <c r="B116" s="32"/>
      <c r="C116" s="67"/>
      <c r="D116" s="32"/>
      <c r="E116" s="67"/>
      <c r="F116" s="32"/>
      <c r="G116" s="67"/>
      <c r="H116" s="32"/>
      <c r="I116" s="42"/>
      <c r="J116" s="32"/>
      <c r="K116" s="32"/>
      <c r="L116" s="32"/>
      <c r="M116" s="32"/>
      <c r="N116" s="32"/>
      <c r="O116" s="42"/>
      <c r="P116" s="19"/>
      <c r="Q116" s="19"/>
      <c r="R116" s="13"/>
    </row>
    <row r="117" spans="1:18" ht="24" customHeight="1" thickBot="1" x14ac:dyDescent="0.3">
      <c r="A117" s="172" t="s">
        <v>70</v>
      </c>
      <c r="B117" s="200"/>
      <c r="C117" s="200"/>
      <c r="D117" s="200"/>
      <c r="E117" s="200"/>
      <c r="F117" s="200"/>
      <c r="G117" s="200"/>
      <c r="H117" s="89"/>
      <c r="I117" s="45"/>
      <c r="J117" s="20"/>
      <c r="K117" s="20"/>
      <c r="L117" s="20"/>
      <c r="M117" s="20"/>
      <c r="N117" s="20"/>
      <c r="O117" s="21"/>
      <c r="P117" s="19"/>
      <c r="Q117" s="19"/>
      <c r="R117" s="13"/>
    </row>
    <row r="118" spans="1:18" ht="30" customHeight="1" x14ac:dyDescent="0.25">
      <c r="A118" s="174" t="s">
        <v>59</v>
      </c>
      <c r="B118" s="175"/>
      <c r="C118" s="176" t="s">
        <v>62</v>
      </c>
      <c r="D118" s="177"/>
      <c r="E118" s="199" t="s">
        <v>60</v>
      </c>
      <c r="F118" s="175"/>
      <c r="G118" s="79"/>
      <c r="H118" s="67"/>
      <c r="I118" s="67"/>
      <c r="J118" s="19"/>
      <c r="K118" s="19"/>
      <c r="L118" s="19"/>
      <c r="M118" s="19"/>
      <c r="N118" s="19"/>
      <c r="O118" s="19"/>
      <c r="P118" s="19"/>
      <c r="Q118" s="19"/>
      <c r="R118" s="13"/>
    </row>
    <row r="119" spans="1:18" ht="18" customHeight="1" thickBot="1" x14ac:dyDescent="0.3">
      <c r="A119" s="23" t="s">
        <v>0</v>
      </c>
      <c r="B119" s="15" t="s">
        <v>1</v>
      </c>
      <c r="C119" s="24" t="s">
        <v>0</v>
      </c>
      <c r="D119" s="25" t="s">
        <v>1</v>
      </c>
      <c r="E119" s="26" t="s">
        <v>0</v>
      </c>
      <c r="F119" s="27" t="s">
        <v>1</v>
      </c>
      <c r="G119" s="80" t="s">
        <v>3</v>
      </c>
      <c r="H119" s="32"/>
      <c r="I119" s="96"/>
      <c r="J119" s="43"/>
      <c r="K119" s="43"/>
      <c r="L119" s="43"/>
      <c r="M119" s="43"/>
      <c r="N119" s="43"/>
      <c r="O119" s="60"/>
      <c r="P119" s="19"/>
      <c r="Q119" s="19"/>
      <c r="R119" s="13"/>
    </row>
    <row r="120" spans="1:18" ht="18" customHeight="1" x14ac:dyDescent="0.25">
      <c r="A120" s="91"/>
      <c r="B120" s="111"/>
      <c r="C120" s="139"/>
      <c r="D120" s="140"/>
      <c r="E120" s="114"/>
      <c r="F120" s="111"/>
      <c r="G120" s="136">
        <f>SUM(B120,D120,F120)*124.8</f>
        <v>0</v>
      </c>
      <c r="H120" s="32"/>
      <c r="I120" s="89"/>
      <c r="J120" s="62"/>
      <c r="K120" s="62"/>
      <c r="L120" s="62"/>
      <c r="M120" s="62"/>
      <c r="N120" s="62"/>
      <c r="O120" s="13"/>
      <c r="P120" s="19"/>
      <c r="Q120" s="19"/>
      <c r="R120" s="13"/>
    </row>
    <row r="121" spans="1:18" ht="18" customHeight="1" x14ac:dyDescent="0.25">
      <c r="A121" s="92"/>
      <c r="B121" s="112"/>
      <c r="C121" s="35"/>
      <c r="D121" s="5"/>
      <c r="E121" s="115"/>
      <c r="F121" s="112"/>
      <c r="G121" s="137">
        <f t="shared" ref="G121:G128" si="7">SUM(B121,D121,F121)*124.8</f>
        <v>0</v>
      </c>
      <c r="H121" s="32"/>
      <c r="I121" s="67"/>
      <c r="J121" s="63"/>
      <c r="K121" s="63"/>
      <c r="L121" s="63"/>
      <c r="M121" s="63"/>
      <c r="N121" s="63"/>
      <c r="O121" s="14"/>
      <c r="P121" s="19"/>
      <c r="Q121" s="19"/>
      <c r="R121" s="13"/>
    </row>
    <row r="122" spans="1:18" ht="18" customHeight="1" x14ac:dyDescent="0.25">
      <c r="A122" s="92"/>
      <c r="B122" s="112"/>
      <c r="C122" s="35"/>
      <c r="D122" s="5"/>
      <c r="E122" s="115"/>
      <c r="F122" s="112"/>
      <c r="G122" s="137">
        <f t="shared" si="7"/>
        <v>0</v>
      </c>
      <c r="H122" s="32"/>
      <c r="I122" s="42"/>
      <c r="J122" s="32"/>
      <c r="K122" s="32"/>
      <c r="L122" s="32"/>
      <c r="M122" s="32"/>
      <c r="N122" s="32"/>
      <c r="O122" s="33"/>
      <c r="P122" s="19"/>
      <c r="Q122" s="19"/>
      <c r="R122" s="13"/>
    </row>
    <row r="123" spans="1:18" ht="18" customHeight="1" x14ac:dyDescent="0.25">
      <c r="A123" s="92"/>
      <c r="B123" s="112"/>
      <c r="C123" s="35"/>
      <c r="D123" s="5"/>
      <c r="E123" s="115"/>
      <c r="F123" s="112"/>
      <c r="G123" s="137">
        <f t="shared" si="7"/>
        <v>0</v>
      </c>
      <c r="H123" s="32"/>
      <c r="I123" s="42"/>
      <c r="J123" s="32"/>
      <c r="K123" s="32"/>
      <c r="L123" s="32"/>
      <c r="M123" s="32"/>
      <c r="N123" s="32"/>
      <c r="O123" s="33"/>
      <c r="P123" s="19"/>
      <c r="Q123" s="19"/>
      <c r="R123" s="13"/>
    </row>
    <row r="124" spans="1:18" ht="18" customHeight="1" x14ac:dyDescent="0.25">
      <c r="A124" s="92"/>
      <c r="B124" s="112"/>
      <c r="C124" s="35"/>
      <c r="D124" s="5"/>
      <c r="E124" s="115"/>
      <c r="F124" s="112"/>
      <c r="G124" s="137">
        <f t="shared" si="7"/>
        <v>0</v>
      </c>
      <c r="H124" s="32"/>
      <c r="I124" s="42"/>
      <c r="J124" s="32"/>
      <c r="K124" s="32"/>
      <c r="L124" s="32"/>
      <c r="M124" s="32"/>
      <c r="N124" s="32"/>
      <c r="O124" s="33"/>
      <c r="P124" s="19"/>
      <c r="Q124" s="19"/>
      <c r="R124" s="13"/>
    </row>
    <row r="125" spans="1:18" ht="18" customHeight="1" x14ac:dyDescent="0.25">
      <c r="A125" s="92"/>
      <c r="B125" s="112"/>
      <c r="C125" s="35"/>
      <c r="D125" s="5"/>
      <c r="E125" s="115"/>
      <c r="F125" s="112"/>
      <c r="G125" s="137">
        <f t="shared" si="7"/>
        <v>0</v>
      </c>
      <c r="H125" s="32"/>
      <c r="I125" s="42"/>
      <c r="J125" s="32"/>
      <c r="K125" s="32"/>
      <c r="L125" s="32"/>
      <c r="M125" s="32"/>
      <c r="N125" s="32"/>
      <c r="O125" s="33"/>
      <c r="P125" s="19"/>
      <c r="Q125" s="19"/>
      <c r="R125" s="13"/>
    </row>
    <row r="126" spans="1:18" ht="18" customHeight="1" x14ac:dyDescent="0.25">
      <c r="A126" s="92"/>
      <c r="B126" s="112"/>
      <c r="C126" s="35"/>
      <c r="D126" s="5"/>
      <c r="E126" s="115"/>
      <c r="F126" s="112"/>
      <c r="G126" s="137">
        <f t="shared" si="7"/>
        <v>0</v>
      </c>
      <c r="H126" s="32"/>
      <c r="I126" s="42"/>
      <c r="J126" s="32"/>
      <c r="K126" s="32"/>
      <c r="L126" s="32"/>
      <c r="M126" s="32"/>
      <c r="N126" s="32"/>
      <c r="O126" s="33"/>
      <c r="P126" s="19"/>
      <c r="Q126" s="19"/>
      <c r="R126" s="13"/>
    </row>
    <row r="127" spans="1:18" ht="18" customHeight="1" x14ac:dyDescent="0.25">
      <c r="A127" s="92"/>
      <c r="B127" s="112"/>
      <c r="C127" s="35"/>
      <c r="D127" s="5"/>
      <c r="E127" s="115"/>
      <c r="F127" s="112"/>
      <c r="G127" s="137">
        <f t="shared" si="7"/>
        <v>0</v>
      </c>
      <c r="H127" s="32"/>
      <c r="I127" s="42"/>
      <c r="J127" s="32"/>
      <c r="K127" s="32"/>
      <c r="L127" s="32"/>
      <c r="M127" s="32"/>
      <c r="N127" s="32"/>
      <c r="O127" s="33"/>
      <c r="P127" s="19"/>
      <c r="Q127" s="19"/>
      <c r="R127" s="13"/>
    </row>
    <row r="128" spans="1:18" ht="18" customHeight="1" x14ac:dyDescent="0.25">
      <c r="A128" s="92"/>
      <c r="B128" s="112"/>
      <c r="C128" s="35"/>
      <c r="D128" s="5"/>
      <c r="E128" s="115"/>
      <c r="F128" s="112"/>
      <c r="G128" s="137">
        <f t="shared" si="7"/>
        <v>0</v>
      </c>
      <c r="H128" s="32"/>
      <c r="I128" s="42"/>
      <c r="J128" s="32"/>
      <c r="K128" s="32"/>
      <c r="L128" s="32"/>
      <c r="M128" s="32"/>
      <c r="N128" s="32"/>
      <c r="O128" s="33"/>
      <c r="P128" s="19"/>
      <c r="Q128" s="19"/>
      <c r="R128" s="13"/>
    </row>
    <row r="129" spans="1:18" ht="18" customHeight="1" thickBot="1" x14ac:dyDescent="0.3">
      <c r="A129" s="88"/>
      <c r="B129" s="113"/>
      <c r="C129" s="38"/>
      <c r="D129" s="6"/>
      <c r="E129" s="116"/>
      <c r="F129" s="113"/>
      <c r="G129" s="138">
        <f>SUM(B129,D129,F129)*124.8</f>
        <v>0</v>
      </c>
      <c r="H129" s="32"/>
      <c r="I129" s="42"/>
      <c r="J129" s="32"/>
      <c r="K129" s="32"/>
      <c r="L129" s="32"/>
      <c r="M129" s="32"/>
      <c r="N129" s="32"/>
      <c r="O129" s="33"/>
      <c r="P129" s="19"/>
      <c r="Q129" s="19"/>
      <c r="R129" s="13"/>
    </row>
    <row r="130" spans="1:18" ht="18" customHeight="1" thickBot="1" x14ac:dyDescent="0.3">
      <c r="A130" s="67"/>
      <c r="B130" s="32"/>
      <c r="C130" s="67"/>
      <c r="D130" s="32"/>
      <c r="E130" s="67"/>
      <c r="F130" s="100" t="s">
        <v>2</v>
      </c>
      <c r="G130" s="76">
        <f>SUM(G120:G129)</f>
        <v>0</v>
      </c>
      <c r="H130" s="32"/>
      <c r="I130" s="42"/>
      <c r="J130" s="32"/>
      <c r="K130" s="32"/>
      <c r="L130" s="32"/>
      <c r="M130" s="32"/>
      <c r="N130" s="32"/>
      <c r="O130" s="33"/>
      <c r="P130" s="19"/>
      <c r="Q130" s="19"/>
      <c r="R130" s="13"/>
    </row>
    <row r="131" spans="1:18" ht="30" customHeight="1" x14ac:dyDescent="0.25">
      <c r="A131" s="67"/>
      <c r="B131" s="32"/>
      <c r="C131" s="67"/>
      <c r="D131" s="32"/>
      <c r="E131" s="67"/>
      <c r="F131" s="32"/>
      <c r="G131" s="67"/>
      <c r="H131" s="32"/>
      <c r="I131" s="42"/>
      <c r="J131" s="32"/>
      <c r="K131" s="32"/>
      <c r="L131" s="32"/>
      <c r="M131" s="32"/>
      <c r="N131" s="32"/>
      <c r="O131" s="33"/>
      <c r="P131" s="19"/>
      <c r="Q131" s="19"/>
      <c r="R131" s="13"/>
    </row>
    <row r="132" spans="1:18" ht="24" customHeight="1" thickBot="1" x14ac:dyDescent="0.3">
      <c r="A132" s="172" t="s">
        <v>71</v>
      </c>
      <c r="B132" s="200"/>
      <c r="C132" s="200"/>
      <c r="D132" s="200"/>
      <c r="E132" s="200"/>
      <c r="F132" s="200"/>
      <c r="G132" s="200"/>
      <c r="H132" s="44"/>
      <c r="I132" s="45"/>
      <c r="J132" s="44"/>
      <c r="K132" s="44"/>
      <c r="L132" s="44"/>
      <c r="M132" s="44"/>
      <c r="N132" s="44"/>
      <c r="O132" s="21"/>
      <c r="P132" s="19"/>
      <c r="Q132" s="19"/>
      <c r="R132" s="13"/>
    </row>
    <row r="133" spans="1:18" ht="30" customHeight="1" x14ac:dyDescent="0.25">
      <c r="A133" s="174" t="s">
        <v>59</v>
      </c>
      <c r="B133" s="175"/>
      <c r="C133" s="176" t="s">
        <v>62</v>
      </c>
      <c r="D133" s="177"/>
      <c r="E133" s="199" t="s">
        <v>60</v>
      </c>
      <c r="F133" s="175"/>
      <c r="G133" s="79"/>
      <c r="H133" s="44"/>
      <c r="I133" s="67"/>
      <c r="J133" s="19"/>
      <c r="K133" s="19"/>
      <c r="L133" s="19"/>
      <c r="M133" s="19"/>
      <c r="N133" s="19"/>
      <c r="O133" s="19"/>
      <c r="P133" s="19"/>
      <c r="Q133" s="19"/>
      <c r="R133" s="13"/>
    </row>
    <row r="134" spans="1:18" ht="18" customHeight="1" thickBot="1" x14ac:dyDescent="0.3">
      <c r="A134" s="23" t="s">
        <v>0</v>
      </c>
      <c r="B134" s="15" t="s">
        <v>1</v>
      </c>
      <c r="C134" s="24" t="s">
        <v>0</v>
      </c>
      <c r="D134" s="25" t="s">
        <v>1</v>
      </c>
      <c r="E134" s="26" t="s">
        <v>0</v>
      </c>
      <c r="F134" s="27" t="s">
        <v>1</v>
      </c>
      <c r="G134" s="80" t="s">
        <v>3</v>
      </c>
      <c r="H134" s="44"/>
      <c r="I134" s="96"/>
      <c r="J134" s="60"/>
      <c r="K134" s="60"/>
      <c r="L134" s="60"/>
      <c r="M134" s="60"/>
      <c r="N134" s="60"/>
      <c r="O134" s="56"/>
      <c r="P134" s="19"/>
      <c r="Q134" s="19"/>
      <c r="R134" s="13"/>
    </row>
    <row r="135" spans="1:18" ht="18" customHeight="1" x14ac:dyDescent="0.25">
      <c r="A135" s="93"/>
      <c r="B135" s="141"/>
      <c r="C135" s="94"/>
      <c r="D135" s="144"/>
      <c r="E135" s="95"/>
      <c r="F135" s="141"/>
      <c r="G135" s="155">
        <f>SUM(B135,D135,F135)*129.9</f>
        <v>0</v>
      </c>
      <c r="H135" s="44"/>
      <c r="I135" s="89"/>
      <c r="J135" s="62"/>
      <c r="K135" s="62"/>
      <c r="L135" s="62"/>
      <c r="M135" s="62"/>
      <c r="N135" s="62"/>
      <c r="O135" s="13"/>
      <c r="P135" s="19"/>
      <c r="Q135" s="19"/>
      <c r="R135" s="13"/>
    </row>
    <row r="136" spans="1:18" ht="18" customHeight="1" x14ac:dyDescent="0.25">
      <c r="A136" s="106"/>
      <c r="B136" s="142"/>
      <c r="C136" s="107"/>
      <c r="D136" s="145"/>
      <c r="E136" s="108"/>
      <c r="F136" s="142"/>
      <c r="G136" s="157">
        <f t="shared" ref="G136:G143" si="8">SUM(B136,D136,F136)*129.9</f>
        <v>0</v>
      </c>
      <c r="H136" s="44"/>
      <c r="I136" s="67"/>
      <c r="J136" s="63"/>
      <c r="K136" s="63"/>
      <c r="L136" s="63"/>
      <c r="M136" s="63"/>
      <c r="N136" s="63"/>
      <c r="O136" s="14"/>
      <c r="P136" s="13"/>
      <c r="Q136" s="13"/>
      <c r="R136" s="13"/>
    </row>
    <row r="137" spans="1:18" ht="18" customHeight="1" x14ac:dyDescent="0.25">
      <c r="A137" s="106"/>
      <c r="B137" s="142"/>
      <c r="C137" s="107"/>
      <c r="D137" s="145"/>
      <c r="E137" s="108"/>
      <c r="F137" s="142"/>
      <c r="G137" s="157">
        <f t="shared" si="8"/>
        <v>0</v>
      </c>
      <c r="H137" s="44"/>
      <c r="I137" s="42"/>
      <c r="J137" s="32"/>
      <c r="K137" s="32"/>
      <c r="L137" s="32"/>
      <c r="M137" s="32"/>
      <c r="N137" s="32"/>
      <c r="O137" s="33"/>
    </row>
    <row r="138" spans="1:18" ht="18" customHeight="1" x14ac:dyDescent="0.25">
      <c r="A138" s="106"/>
      <c r="B138" s="142"/>
      <c r="C138" s="107"/>
      <c r="D138" s="145"/>
      <c r="E138" s="108"/>
      <c r="F138" s="142"/>
      <c r="G138" s="157">
        <f t="shared" si="8"/>
        <v>0</v>
      </c>
      <c r="H138" s="44"/>
      <c r="I138" s="42"/>
      <c r="J138" s="32"/>
      <c r="K138" s="32"/>
      <c r="L138" s="32"/>
      <c r="M138" s="32"/>
      <c r="N138" s="32"/>
      <c r="O138" s="33"/>
    </row>
    <row r="139" spans="1:18" ht="18" customHeight="1" x14ac:dyDescent="0.25">
      <c r="A139" s="106"/>
      <c r="B139" s="142"/>
      <c r="C139" s="107"/>
      <c r="D139" s="145"/>
      <c r="E139" s="108"/>
      <c r="F139" s="142"/>
      <c r="G139" s="157">
        <f t="shared" si="8"/>
        <v>0</v>
      </c>
      <c r="H139" s="44"/>
      <c r="I139" s="42"/>
      <c r="J139" s="32"/>
      <c r="K139" s="32"/>
      <c r="L139" s="32"/>
      <c r="M139" s="32"/>
      <c r="N139" s="32"/>
      <c r="O139" s="33"/>
    </row>
    <row r="140" spans="1:18" ht="18" customHeight="1" x14ac:dyDescent="0.25">
      <c r="A140" s="106"/>
      <c r="B140" s="142"/>
      <c r="C140" s="107"/>
      <c r="D140" s="145"/>
      <c r="E140" s="108"/>
      <c r="F140" s="142"/>
      <c r="G140" s="157">
        <f t="shared" si="8"/>
        <v>0</v>
      </c>
      <c r="H140" s="44"/>
      <c r="I140" s="42"/>
      <c r="J140" s="32"/>
      <c r="K140" s="32"/>
      <c r="L140" s="32"/>
      <c r="M140" s="32"/>
      <c r="N140" s="32"/>
      <c r="O140" s="33"/>
    </row>
    <row r="141" spans="1:18" ht="18" customHeight="1" x14ac:dyDescent="0.25">
      <c r="A141" s="106"/>
      <c r="B141" s="142"/>
      <c r="C141" s="107"/>
      <c r="D141" s="145"/>
      <c r="E141" s="108"/>
      <c r="F141" s="142"/>
      <c r="G141" s="157">
        <f t="shared" si="8"/>
        <v>0</v>
      </c>
      <c r="H141" s="44"/>
      <c r="I141" s="42"/>
      <c r="J141" s="32"/>
      <c r="K141" s="32"/>
      <c r="L141" s="32"/>
      <c r="M141" s="32"/>
      <c r="N141" s="32"/>
      <c r="O141" s="33"/>
    </row>
    <row r="142" spans="1:18" ht="18" customHeight="1" x14ac:dyDescent="0.25">
      <c r="A142" s="106"/>
      <c r="B142" s="142"/>
      <c r="C142" s="107"/>
      <c r="D142" s="145"/>
      <c r="E142" s="108"/>
      <c r="F142" s="142"/>
      <c r="G142" s="157">
        <f t="shared" si="8"/>
        <v>0</v>
      </c>
      <c r="H142" s="44"/>
      <c r="I142" s="42"/>
      <c r="J142" s="32"/>
      <c r="K142" s="32"/>
      <c r="L142" s="32"/>
      <c r="M142" s="32"/>
      <c r="N142" s="32"/>
      <c r="O142" s="33"/>
    </row>
    <row r="143" spans="1:18" ht="18" customHeight="1" x14ac:dyDescent="0.25">
      <c r="A143" s="106"/>
      <c r="B143" s="142"/>
      <c r="C143" s="107"/>
      <c r="D143" s="145"/>
      <c r="E143" s="108"/>
      <c r="F143" s="142"/>
      <c r="G143" s="157">
        <f t="shared" si="8"/>
        <v>0</v>
      </c>
      <c r="H143" s="44"/>
      <c r="I143" s="42"/>
      <c r="J143" s="32"/>
      <c r="K143" s="32"/>
      <c r="L143" s="32"/>
      <c r="M143" s="32"/>
      <c r="N143" s="32"/>
      <c r="O143" s="33"/>
    </row>
    <row r="144" spans="1:18" ht="18" customHeight="1" thickBot="1" x14ac:dyDescent="0.3">
      <c r="A144" s="23"/>
      <c r="B144" s="143"/>
      <c r="C144" s="24"/>
      <c r="D144" s="146"/>
      <c r="E144" s="110"/>
      <c r="F144" s="143"/>
      <c r="G144" s="158">
        <f>SUM(B144,D144,F144)*129.9</f>
        <v>0</v>
      </c>
      <c r="H144" s="44"/>
      <c r="I144" s="42"/>
      <c r="J144" s="32"/>
      <c r="K144" s="32"/>
      <c r="L144" s="32"/>
      <c r="M144" s="32"/>
      <c r="N144" s="32"/>
      <c r="O144" s="33"/>
    </row>
    <row r="145" spans="1:15" ht="18" customHeight="1" thickBot="1" x14ac:dyDescent="0.3">
      <c r="A145" s="97"/>
      <c r="B145" s="98"/>
      <c r="C145" s="101"/>
      <c r="D145" s="102"/>
      <c r="E145" s="97"/>
      <c r="F145" s="132" t="s">
        <v>2</v>
      </c>
      <c r="G145" s="156">
        <f>SUM(G135:G144)</f>
        <v>0</v>
      </c>
      <c r="H145" s="44"/>
      <c r="I145" s="42"/>
      <c r="J145" s="32"/>
      <c r="K145" s="32"/>
      <c r="L145" s="32"/>
      <c r="M145" s="32"/>
      <c r="N145" s="32"/>
      <c r="O145" s="33"/>
    </row>
    <row r="146" spans="1:15" ht="30" customHeight="1" x14ac:dyDescent="0.25">
      <c r="A146" s="64"/>
      <c r="B146" s="65"/>
      <c r="C146" s="64"/>
      <c r="D146" s="65"/>
      <c r="E146" s="64"/>
      <c r="F146" s="65"/>
      <c r="G146" s="22"/>
      <c r="H146" s="44"/>
      <c r="I146" s="42"/>
      <c r="J146" s="32"/>
      <c r="K146" s="32"/>
      <c r="L146" s="32"/>
      <c r="M146" s="32"/>
      <c r="N146" s="32"/>
      <c r="O146" s="33"/>
    </row>
    <row r="147" spans="1:15" ht="24" customHeight="1" thickBot="1" x14ac:dyDescent="0.3">
      <c r="A147" s="202" t="s">
        <v>72</v>
      </c>
      <c r="B147" s="203"/>
      <c r="C147" s="203"/>
      <c r="D147" s="203"/>
      <c r="E147" s="203"/>
      <c r="F147" s="203"/>
      <c r="G147" s="203"/>
      <c r="H147" s="204"/>
      <c r="I147" s="45"/>
      <c r="J147" s="20"/>
      <c r="K147" s="20"/>
      <c r="L147" s="20"/>
      <c r="M147" s="20"/>
      <c r="N147" s="20"/>
      <c r="O147" s="21"/>
    </row>
    <row r="148" spans="1:15" ht="30" customHeight="1" x14ac:dyDescent="0.25">
      <c r="A148" s="174" t="s">
        <v>59</v>
      </c>
      <c r="B148" s="175"/>
      <c r="C148" s="176" t="s">
        <v>62</v>
      </c>
      <c r="D148" s="177"/>
      <c r="E148" s="205" t="s">
        <v>60</v>
      </c>
      <c r="F148" s="206"/>
      <c r="G148" s="79"/>
      <c r="H148" s="44"/>
      <c r="I148" s="90"/>
    </row>
    <row r="149" spans="1:15" ht="18" customHeight="1" thickBot="1" x14ac:dyDescent="0.3">
      <c r="A149" s="23" t="s">
        <v>0</v>
      </c>
      <c r="B149" s="15" t="s">
        <v>1</v>
      </c>
      <c r="C149" s="24" t="s">
        <v>0</v>
      </c>
      <c r="D149" s="25" t="s">
        <v>1</v>
      </c>
      <c r="E149" s="117" t="s">
        <v>0</v>
      </c>
      <c r="F149" s="118" t="s">
        <v>1</v>
      </c>
      <c r="G149" s="80" t="s">
        <v>3</v>
      </c>
      <c r="H149" s="44"/>
      <c r="I149" s="96"/>
      <c r="J149" s="60"/>
      <c r="K149" s="60"/>
      <c r="L149" s="60"/>
      <c r="M149" s="60"/>
      <c r="N149" s="60"/>
      <c r="O149" s="60"/>
    </row>
    <row r="150" spans="1:15" ht="18" customHeight="1" x14ac:dyDescent="0.25">
      <c r="A150" s="93"/>
      <c r="B150" s="141"/>
      <c r="C150" s="94"/>
      <c r="D150" s="144"/>
      <c r="E150" s="95"/>
      <c r="F150" s="141"/>
      <c r="G150" s="155">
        <f>SUM(B150,D150,F150)*136.9</f>
        <v>0</v>
      </c>
      <c r="H150" s="44"/>
      <c r="I150" s="89"/>
      <c r="J150" s="62"/>
      <c r="K150" s="62"/>
      <c r="L150" s="62"/>
      <c r="M150" s="62"/>
      <c r="N150" s="62"/>
      <c r="O150" s="41"/>
    </row>
    <row r="151" spans="1:15" ht="18" customHeight="1" x14ac:dyDescent="0.25">
      <c r="A151" s="106"/>
      <c r="B151" s="142"/>
      <c r="C151" s="107"/>
      <c r="D151" s="145"/>
      <c r="E151" s="108"/>
      <c r="F151" s="142"/>
      <c r="G151" s="157">
        <f t="shared" ref="G151:G158" si="9">SUM(B151,D151,F151)*136.9</f>
        <v>0</v>
      </c>
      <c r="H151" s="44"/>
      <c r="I151" s="67"/>
      <c r="J151" s="63"/>
      <c r="K151" s="63"/>
      <c r="L151" s="63"/>
      <c r="M151" s="63"/>
      <c r="N151" s="63"/>
      <c r="O151" s="63"/>
    </row>
    <row r="152" spans="1:15" ht="18" customHeight="1" x14ac:dyDescent="0.25">
      <c r="A152" s="106"/>
      <c r="B152" s="142"/>
      <c r="C152" s="107"/>
      <c r="D152" s="145"/>
      <c r="E152" s="108"/>
      <c r="F152" s="142"/>
      <c r="G152" s="157">
        <f t="shared" si="9"/>
        <v>0</v>
      </c>
      <c r="H152" s="44"/>
      <c r="I152" s="42"/>
      <c r="J152" s="32"/>
      <c r="K152" s="32"/>
      <c r="L152" s="32"/>
      <c r="M152" s="32"/>
      <c r="N152" s="32"/>
      <c r="O152" s="42"/>
    </row>
    <row r="153" spans="1:15" ht="18" customHeight="1" x14ac:dyDescent="0.25">
      <c r="A153" s="106"/>
      <c r="B153" s="142"/>
      <c r="C153" s="107"/>
      <c r="D153" s="145"/>
      <c r="E153" s="108"/>
      <c r="F153" s="142"/>
      <c r="G153" s="157">
        <f t="shared" si="9"/>
        <v>0</v>
      </c>
      <c r="H153" s="44"/>
      <c r="I153" s="42"/>
      <c r="J153" s="32"/>
      <c r="K153" s="32"/>
      <c r="L153" s="32"/>
      <c r="M153" s="32"/>
      <c r="N153" s="32"/>
      <c r="O153" s="42"/>
    </row>
    <row r="154" spans="1:15" ht="18" customHeight="1" x14ac:dyDescent="0.25">
      <c r="A154" s="106"/>
      <c r="B154" s="142"/>
      <c r="C154" s="107"/>
      <c r="D154" s="145"/>
      <c r="E154" s="108"/>
      <c r="F154" s="142"/>
      <c r="G154" s="157">
        <f t="shared" si="9"/>
        <v>0</v>
      </c>
      <c r="H154" s="44"/>
      <c r="I154" s="42"/>
      <c r="J154" s="32"/>
      <c r="K154" s="32"/>
      <c r="L154" s="32"/>
      <c r="M154" s="32"/>
      <c r="N154" s="32"/>
      <c r="O154" s="42"/>
    </row>
    <row r="155" spans="1:15" ht="18" customHeight="1" x14ac:dyDescent="0.25">
      <c r="A155" s="106"/>
      <c r="B155" s="142"/>
      <c r="C155" s="107"/>
      <c r="D155" s="145"/>
      <c r="E155" s="108"/>
      <c r="F155" s="142"/>
      <c r="G155" s="157">
        <f t="shared" si="9"/>
        <v>0</v>
      </c>
      <c r="H155" s="44"/>
      <c r="I155" s="42"/>
      <c r="J155" s="32"/>
      <c r="K155" s="32"/>
      <c r="L155" s="32"/>
      <c r="M155" s="32"/>
      <c r="N155" s="32"/>
      <c r="O155" s="42"/>
    </row>
    <row r="156" spans="1:15" ht="18" customHeight="1" x14ac:dyDescent="0.25">
      <c r="A156" s="106"/>
      <c r="B156" s="142"/>
      <c r="C156" s="107"/>
      <c r="D156" s="145"/>
      <c r="E156" s="108"/>
      <c r="F156" s="142"/>
      <c r="G156" s="157">
        <f t="shared" si="9"/>
        <v>0</v>
      </c>
      <c r="H156" s="44"/>
      <c r="I156" s="42"/>
      <c r="J156" s="32"/>
      <c r="K156" s="32"/>
      <c r="L156" s="32"/>
      <c r="M156" s="32"/>
      <c r="N156" s="32"/>
      <c r="O156" s="42"/>
    </row>
    <row r="157" spans="1:15" ht="18" customHeight="1" x14ac:dyDescent="0.25">
      <c r="A157" s="106"/>
      <c r="B157" s="142"/>
      <c r="C157" s="107"/>
      <c r="D157" s="145"/>
      <c r="E157" s="108"/>
      <c r="F157" s="142"/>
      <c r="G157" s="157">
        <f t="shared" si="9"/>
        <v>0</v>
      </c>
      <c r="H157" s="44"/>
      <c r="I157" s="42"/>
      <c r="J157" s="32"/>
      <c r="K157" s="32"/>
      <c r="L157" s="32"/>
      <c r="M157" s="32"/>
      <c r="N157" s="32"/>
      <c r="O157" s="42"/>
    </row>
    <row r="158" spans="1:15" ht="18" customHeight="1" x14ac:dyDescent="0.25">
      <c r="A158" s="106"/>
      <c r="B158" s="142"/>
      <c r="C158" s="107"/>
      <c r="D158" s="145"/>
      <c r="E158" s="108"/>
      <c r="F158" s="142"/>
      <c r="G158" s="157">
        <f t="shared" si="9"/>
        <v>0</v>
      </c>
      <c r="H158" s="44"/>
      <c r="I158" s="42"/>
      <c r="J158" s="32"/>
      <c r="K158" s="32"/>
      <c r="L158" s="32"/>
      <c r="M158" s="32"/>
      <c r="N158" s="32"/>
      <c r="O158" s="42"/>
    </row>
    <row r="159" spans="1:15" ht="18" customHeight="1" thickBot="1" x14ac:dyDescent="0.3">
      <c r="A159" s="23"/>
      <c r="B159" s="143"/>
      <c r="C159" s="24"/>
      <c r="D159" s="146"/>
      <c r="E159" s="110"/>
      <c r="F159" s="143"/>
      <c r="G159" s="158">
        <f>SUM(B159,D159,F159)*136.9</f>
        <v>0</v>
      </c>
      <c r="H159" s="44"/>
      <c r="I159" s="42"/>
      <c r="J159" s="32"/>
      <c r="K159" s="32"/>
      <c r="L159" s="32"/>
      <c r="M159" s="32"/>
      <c r="N159" s="32"/>
      <c r="O159" s="42"/>
    </row>
    <row r="160" spans="1:15" ht="18" customHeight="1" thickBot="1" x14ac:dyDescent="0.3">
      <c r="A160" s="101"/>
      <c r="B160" s="102"/>
      <c r="C160" s="101"/>
      <c r="D160" s="102"/>
      <c r="E160" s="101"/>
      <c r="F160" s="133" t="s">
        <v>2</v>
      </c>
      <c r="G160" s="156">
        <f>SUM(G150:G159)</f>
        <v>0</v>
      </c>
      <c r="H160" s="44"/>
      <c r="I160" s="42"/>
      <c r="J160" s="32"/>
      <c r="K160" s="32"/>
      <c r="L160" s="32"/>
      <c r="M160" s="32"/>
      <c r="N160" s="32"/>
      <c r="O160" s="42"/>
    </row>
    <row r="161" spans="1:15" ht="30" customHeight="1" x14ac:dyDescent="0.25">
      <c r="A161" s="64"/>
      <c r="B161" s="65"/>
      <c r="C161" s="64"/>
      <c r="D161" s="65"/>
      <c r="E161" s="64"/>
      <c r="F161" s="65"/>
      <c r="G161" s="62"/>
      <c r="H161" s="44"/>
      <c r="I161" s="42"/>
      <c r="J161" s="32"/>
      <c r="K161" s="32"/>
      <c r="L161" s="32"/>
      <c r="M161" s="32"/>
      <c r="N161" s="32"/>
      <c r="O161" s="42"/>
    </row>
    <row r="162" spans="1:15" ht="24" customHeight="1" thickBot="1" x14ac:dyDescent="0.3">
      <c r="A162" s="172" t="s">
        <v>73</v>
      </c>
      <c r="B162" s="200"/>
      <c r="C162" s="200"/>
      <c r="D162" s="200"/>
      <c r="E162" s="200"/>
      <c r="F162" s="32"/>
      <c r="G162" s="67"/>
      <c r="H162" s="44"/>
      <c r="I162" s="42"/>
      <c r="J162" s="32"/>
      <c r="K162" s="32"/>
      <c r="L162" s="32"/>
      <c r="M162" s="32"/>
      <c r="N162" s="32"/>
      <c r="O162" s="42"/>
    </row>
    <row r="163" spans="1:15" ht="30" customHeight="1" x14ac:dyDescent="0.25">
      <c r="A163" s="174" t="s">
        <v>59</v>
      </c>
      <c r="B163" s="175"/>
      <c r="C163" s="176" t="s">
        <v>62</v>
      </c>
      <c r="D163" s="177"/>
      <c r="E163" s="123"/>
      <c r="F163" s="67"/>
      <c r="G163" s="67"/>
      <c r="H163" s="44"/>
      <c r="I163" s="45"/>
      <c r="J163" s="44"/>
      <c r="K163" s="44"/>
      <c r="L163" s="44"/>
      <c r="M163" s="44"/>
      <c r="N163" s="44"/>
      <c r="O163" s="45"/>
    </row>
    <row r="164" spans="1:15" ht="18" customHeight="1" thickBot="1" x14ac:dyDescent="0.3">
      <c r="A164" s="23" t="s">
        <v>0</v>
      </c>
      <c r="B164" s="15" t="s">
        <v>1</v>
      </c>
      <c r="C164" s="24" t="s">
        <v>0</v>
      </c>
      <c r="D164" s="25" t="s">
        <v>1</v>
      </c>
      <c r="E164" s="124" t="s">
        <v>3</v>
      </c>
      <c r="F164" s="67"/>
      <c r="G164" s="67"/>
      <c r="H164" s="44"/>
      <c r="I164" s="45"/>
      <c r="J164" s="44"/>
      <c r="K164" s="44"/>
      <c r="L164" s="44"/>
      <c r="M164" s="44"/>
      <c r="N164" s="44"/>
      <c r="O164" s="45"/>
    </row>
    <row r="165" spans="1:15" ht="18" customHeight="1" x14ac:dyDescent="0.25">
      <c r="A165" s="126"/>
      <c r="B165" s="147"/>
      <c r="C165" s="127"/>
      <c r="D165" s="148"/>
      <c r="E165" s="163">
        <f>SUM(B165,D165)*85.2</f>
        <v>0</v>
      </c>
      <c r="F165" s="67"/>
      <c r="G165" s="67"/>
      <c r="H165" s="44"/>
      <c r="I165" s="45"/>
      <c r="J165" s="44"/>
      <c r="K165" s="44"/>
      <c r="L165" s="44"/>
      <c r="M165" s="44"/>
      <c r="N165" s="44"/>
      <c r="O165" s="45"/>
    </row>
    <row r="166" spans="1:15" ht="18" customHeight="1" x14ac:dyDescent="0.25">
      <c r="A166" s="106"/>
      <c r="B166" s="142"/>
      <c r="C166" s="107"/>
      <c r="D166" s="145"/>
      <c r="E166" s="163">
        <f t="shared" ref="E166:E172" si="10">SUM(B166,D166)*85.2</f>
        <v>0</v>
      </c>
      <c r="F166" s="67"/>
      <c r="G166" s="67"/>
      <c r="H166" s="44"/>
      <c r="I166" s="45"/>
      <c r="J166" s="44"/>
      <c r="K166" s="44"/>
      <c r="L166" s="44"/>
      <c r="M166" s="44"/>
      <c r="N166" s="44"/>
      <c r="O166" s="45"/>
    </row>
    <row r="167" spans="1:15" ht="18" customHeight="1" x14ac:dyDescent="0.25">
      <c r="A167" s="106"/>
      <c r="B167" s="142"/>
      <c r="C167" s="107"/>
      <c r="D167" s="145"/>
      <c r="E167" s="163">
        <f t="shared" si="10"/>
        <v>0</v>
      </c>
      <c r="F167" s="67"/>
      <c r="G167" s="67"/>
      <c r="H167" s="44"/>
      <c r="I167" s="45"/>
      <c r="J167" s="44"/>
      <c r="K167" s="44"/>
      <c r="L167" s="44"/>
      <c r="M167" s="44"/>
      <c r="N167" s="44"/>
      <c r="O167" s="45"/>
    </row>
    <row r="168" spans="1:15" ht="18" customHeight="1" x14ac:dyDescent="0.25">
      <c r="A168" s="106"/>
      <c r="B168" s="142"/>
      <c r="C168" s="107"/>
      <c r="D168" s="145"/>
      <c r="E168" s="163">
        <f t="shared" si="10"/>
        <v>0</v>
      </c>
      <c r="F168" s="67"/>
      <c r="G168" s="67"/>
      <c r="H168" s="44"/>
      <c r="I168" s="45"/>
      <c r="J168" s="44"/>
      <c r="K168" s="44"/>
      <c r="L168" s="44"/>
      <c r="M168" s="44"/>
      <c r="N168" s="44"/>
      <c r="O168" s="45"/>
    </row>
    <row r="169" spans="1:15" ht="18" customHeight="1" x14ac:dyDescent="0.25">
      <c r="A169" s="106"/>
      <c r="B169" s="142"/>
      <c r="C169" s="107"/>
      <c r="D169" s="145"/>
      <c r="E169" s="163">
        <f t="shared" si="10"/>
        <v>0</v>
      </c>
      <c r="F169" s="67"/>
      <c r="G169" s="67"/>
      <c r="H169" s="44"/>
      <c r="I169" s="45"/>
      <c r="J169" s="44"/>
      <c r="K169" s="44"/>
      <c r="L169" s="44"/>
      <c r="M169" s="44"/>
      <c r="N169" s="44"/>
      <c r="O169" s="45"/>
    </row>
    <row r="170" spans="1:15" ht="18" customHeight="1" x14ac:dyDescent="0.25">
      <c r="A170" s="106"/>
      <c r="B170" s="142"/>
      <c r="C170" s="107"/>
      <c r="D170" s="145"/>
      <c r="E170" s="163">
        <f t="shared" si="10"/>
        <v>0</v>
      </c>
      <c r="F170" s="67"/>
      <c r="G170" s="67"/>
      <c r="H170" s="44"/>
      <c r="I170" s="45"/>
      <c r="J170" s="44"/>
      <c r="K170" s="44"/>
      <c r="L170" s="44"/>
      <c r="M170" s="44"/>
      <c r="N170" s="44"/>
      <c r="O170" s="45"/>
    </row>
    <row r="171" spans="1:15" ht="18" customHeight="1" x14ac:dyDescent="0.25">
      <c r="A171" s="106"/>
      <c r="B171" s="142"/>
      <c r="C171" s="107"/>
      <c r="D171" s="145"/>
      <c r="E171" s="163">
        <f t="shared" si="10"/>
        <v>0</v>
      </c>
      <c r="F171" s="67"/>
      <c r="G171" s="67"/>
      <c r="H171" s="44"/>
      <c r="I171" s="45"/>
      <c r="J171" s="44"/>
      <c r="K171" s="44"/>
      <c r="L171" s="44"/>
      <c r="M171" s="44"/>
      <c r="N171" s="44"/>
      <c r="O171" s="45"/>
    </row>
    <row r="172" spans="1:15" ht="18" customHeight="1" x14ac:dyDescent="0.25">
      <c r="A172" s="106"/>
      <c r="B172" s="142"/>
      <c r="C172" s="107"/>
      <c r="D172" s="145"/>
      <c r="E172" s="163">
        <f t="shared" si="10"/>
        <v>0</v>
      </c>
      <c r="F172" s="67"/>
      <c r="G172" s="67"/>
      <c r="H172" s="44"/>
      <c r="I172" s="45"/>
      <c r="J172" s="44"/>
      <c r="K172" s="44"/>
      <c r="L172" s="44"/>
      <c r="M172" s="44"/>
      <c r="N172" s="44"/>
      <c r="O172" s="45"/>
    </row>
    <row r="173" spans="1:15" ht="18" customHeight="1" x14ac:dyDescent="0.25">
      <c r="A173" s="106"/>
      <c r="B173" s="142"/>
      <c r="C173" s="107"/>
      <c r="D173" s="145"/>
      <c r="E173" s="163">
        <f>SUM(B173,D173)*85.2</f>
        <v>0</v>
      </c>
      <c r="F173" s="67"/>
      <c r="G173" s="67"/>
      <c r="H173" s="44"/>
      <c r="I173" s="45"/>
      <c r="J173" s="44"/>
      <c r="K173" s="44"/>
      <c r="L173" s="44"/>
      <c r="M173" s="44"/>
      <c r="N173" s="44"/>
      <c r="O173" s="45"/>
    </row>
    <row r="174" spans="1:15" ht="18" customHeight="1" thickBot="1" x14ac:dyDescent="0.3">
      <c r="A174" s="23"/>
      <c r="B174" s="143"/>
      <c r="C174" s="24"/>
      <c r="D174" s="146"/>
      <c r="E174" s="163">
        <f>SUM(B174,D174)*85.2</f>
        <v>0</v>
      </c>
      <c r="F174" s="67"/>
      <c r="G174" s="67"/>
      <c r="H174" s="44"/>
      <c r="I174" s="45"/>
      <c r="J174" s="44"/>
      <c r="K174" s="44"/>
      <c r="L174" s="44"/>
      <c r="M174" s="44"/>
      <c r="N174" s="44"/>
      <c r="O174" s="45"/>
    </row>
    <row r="175" spans="1:15" ht="18" customHeight="1" thickBot="1" x14ac:dyDescent="0.3">
      <c r="A175" s="168"/>
      <c r="B175" s="98"/>
      <c r="C175" s="64"/>
      <c r="D175" s="134" t="s">
        <v>2</v>
      </c>
      <c r="E175" s="162">
        <f>SUM(E165:E174)</f>
        <v>0</v>
      </c>
      <c r="F175" s="67"/>
      <c r="G175" s="67"/>
      <c r="H175" s="44"/>
      <c r="I175" s="45"/>
      <c r="J175" s="44"/>
      <c r="K175" s="44"/>
      <c r="L175" s="44"/>
      <c r="M175" s="44"/>
      <c r="N175" s="44"/>
      <c r="O175" s="45"/>
    </row>
    <row r="176" spans="1:15" ht="30" customHeight="1" x14ac:dyDescent="0.25">
      <c r="A176" s="125"/>
      <c r="B176" s="121"/>
      <c r="C176" s="64"/>
      <c r="D176" s="65"/>
      <c r="E176" s="122"/>
      <c r="F176" s="67"/>
      <c r="G176" s="67"/>
      <c r="H176" s="44"/>
      <c r="I176" s="45"/>
      <c r="J176" s="44"/>
      <c r="K176" s="44"/>
      <c r="L176" s="44"/>
      <c r="M176" s="44"/>
      <c r="N176" s="44"/>
      <c r="O176" s="45"/>
    </row>
    <row r="177" spans="1:15" ht="24" customHeight="1" thickBot="1" x14ac:dyDescent="0.3">
      <c r="A177" s="172" t="s">
        <v>74</v>
      </c>
      <c r="B177" s="173"/>
      <c r="C177" s="173"/>
      <c r="D177" s="173"/>
      <c r="E177" s="173"/>
      <c r="F177" s="67"/>
      <c r="G177" s="67"/>
      <c r="H177" s="44"/>
      <c r="I177" s="45"/>
      <c r="J177" s="44"/>
      <c r="K177" s="44"/>
      <c r="L177" s="44"/>
      <c r="M177" s="44"/>
      <c r="N177" s="44"/>
      <c r="O177" s="45"/>
    </row>
    <row r="178" spans="1:15" ht="30" customHeight="1" x14ac:dyDescent="0.25">
      <c r="A178" s="174" t="s">
        <v>59</v>
      </c>
      <c r="B178" s="175"/>
      <c r="C178" s="176" t="s">
        <v>62</v>
      </c>
      <c r="D178" s="177"/>
      <c r="E178" s="123"/>
      <c r="F178" s="67"/>
      <c r="G178" s="67"/>
      <c r="H178" s="44"/>
      <c r="I178" s="45"/>
      <c r="J178" s="44"/>
      <c r="K178" s="44"/>
      <c r="L178" s="44"/>
      <c r="M178" s="44"/>
      <c r="N178" s="44"/>
      <c r="O178" s="45"/>
    </row>
    <row r="179" spans="1:15" ht="18" customHeight="1" thickBot="1" x14ac:dyDescent="0.3">
      <c r="A179" s="23" t="s">
        <v>0</v>
      </c>
      <c r="B179" s="15" t="s">
        <v>1</v>
      </c>
      <c r="C179" s="24" t="s">
        <v>0</v>
      </c>
      <c r="D179" s="25" t="s">
        <v>1</v>
      </c>
      <c r="E179" s="124" t="s">
        <v>3</v>
      </c>
      <c r="F179" s="67"/>
      <c r="G179" s="67"/>
      <c r="H179" s="44"/>
      <c r="I179" s="45"/>
      <c r="J179" s="44"/>
      <c r="K179" s="44"/>
      <c r="L179" s="44"/>
      <c r="M179" s="44"/>
      <c r="N179" s="44"/>
      <c r="O179" s="45"/>
    </row>
    <row r="180" spans="1:15" ht="18" customHeight="1" x14ac:dyDescent="0.25">
      <c r="A180" s="126"/>
      <c r="B180" s="147"/>
      <c r="C180" s="127"/>
      <c r="D180" s="148"/>
      <c r="E180" s="163">
        <f>SUM(B180,D180)*88.9</f>
        <v>0</v>
      </c>
      <c r="F180" s="67"/>
      <c r="G180" s="67"/>
      <c r="H180" s="44"/>
      <c r="I180" s="45"/>
      <c r="J180" s="44"/>
      <c r="K180" s="44"/>
      <c r="L180" s="44"/>
      <c r="M180" s="44"/>
      <c r="N180" s="44"/>
      <c r="O180" s="45"/>
    </row>
    <row r="181" spans="1:15" ht="18" customHeight="1" x14ac:dyDescent="0.25">
      <c r="A181" s="106"/>
      <c r="B181" s="142"/>
      <c r="C181" s="107"/>
      <c r="D181" s="145"/>
      <c r="E181" s="163">
        <f t="shared" ref="E181:E188" si="11">SUM(B181,D181)*88.9</f>
        <v>0</v>
      </c>
      <c r="F181" s="67"/>
      <c r="G181" s="67"/>
      <c r="H181" s="44"/>
      <c r="I181" s="45"/>
      <c r="J181" s="44"/>
      <c r="K181" s="44"/>
      <c r="L181" s="44"/>
      <c r="M181" s="44"/>
      <c r="N181" s="44"/>
      <c r="O181" s="45"/>
    </row>
    <row r="182" spans="1:15" ht="18" customHeight="1" x14ac:dyDescent="0.25">
      <c r="A182" s="106"/>
      <c r="B182" s="142"/>
      <c r="C182" s="107"/>
      <c r="D182" s="145"/>
      <c r="E182" s="163">
        <f t="shared" si="11"/>
        <v>0</v>
      </c>
      <c r="F182" s="67"/>
      <c r="G182" s="67"/>
      <c r="H182" s="44"/>
      <c r="I182" s="45"/>
      <c r="J182" s="44"/>
      <c r="K182" s="44"/>
      <c r="L182" s="44"/>
      <c r="M182" s="44"/>
      <c r="N182" s="44"/>
      <c r="O182" s="45"/>
    </row>
    <row r="183" spans="1:15" ht="18" customHeight="1" x14ac:dyDescent="0.25">
      <c r="A183" s="106"/>
      <c r="B183" s="142"/>
      <c r="C183" s="107"/>
      <c r="D183" s="145"/>
      <c r="E183" s="163">
        <f t="shared" si="11"/>
        <v>0</v>
      </c>
      <c r="F183" s="67"/>
      <c r="G183" s="67"/>
      <c r="H183" s="44"/>
      <c r="I183" s="45"/>
      <c r="J183" s="44"/>
      <c r="K183" s="44"/>
      <c r="L183" s="44"/>
      <c r="M183" s="44"/>
      <c r="N183" s="44"/>
      <c r="O183" s="45"/>
    </row>
    <row r="184" spans="1:15" ht="18" customHeight="1" x14ac:dyDescent="0.25">
      <c r="A184" s="106"/>
      <c r="B184" s="142"/>
      <c r="C184" s="107"/>
      <c r="D184" s="145"/>
      <c r="E184" s="163">
        <f t="shared" si="11"/>
        <v>0</v>
      </c>
      <c r="F184" s="67"/>
      <c r="G184" s="67"/>
      <c r="H184" s="44"/>
      <c r="I184" s="45"/>
      <c r="J184" s="44"/>
      <c r="K184" s="44"/>
      <c r="L184" s="44"/>
      <c r="M184" s="44"/>
      <c r="N184" s="44"/>
      <c r="O184" s="45"/>
    </row>
    <row r="185" spans="1:15" ht="18" customHeight="1" x14ac:dyDescent="0.25">
      <c r="A185" s="106"/>
      <c r="B185" s="142"/>
      <c r="C185" s="107"/>
      <c r="D185" s="145"/>
      <c r="E185" s="163">
        <f t="shared" si="11"/>
        <v>0</v>
      </c>
      <c r="F185" s="67"/>
      <c r="G185" s="67"/>
      <c r="H185" s="44"/>
      <c r="I185" s="45"/>
      <c r="J185" s="44"/>
      <c r="K185" s="44"/>
      <c r="L185" s="44"/>
      <c r="M185" s="44"/>
      <c r="N185" s="44"/>
      <c r="O185" s="45"/>
    </row>
    <row r="186" spans="1:15" ht="18" customHeight="1" x14ac:dyDescent="0.25">
      <c r="A186" s="106"/>
      <c r="B186" s="142"/>
      <c r="C186" s="107"/>
      <c r="D186" s="145"/>
      <c r="E186" s="163">
        <f t="shared" si="11"/>
        <v>0</v>
      </c>
      <c r="F186" s="67"/>
      <c r="G186" s="67"/>
      <c r="H186" s="44"/>
      <c r="I186" s="45"/>
      <c r="J186" s="44"/>
      <c r="K186" s="44"/>
      <c r="L186" s="44"/>
      <c r="M186" s="44"/>
      <c r="N186" s="44"/>
      <c r="O186" s="45"/>
    </row>
    <row r="187" spans="1:15" ht="18" customHeight="1" x14ac:dyDescent="0.25">
      <c r="A187" s="106"/>
      <c r="B187" s="142"/>
      <c r="C187" s="107"/>
      <c r="D187" s="145"/>
      <c r="E187" s="163">
        <f t="shared" si="11"/>
        <v>0</v>
      </c>
      <c r="F187" s="67"/>
      <c r="G187" s="67"/>
      <c r="H187" s="44"/>
      <c r="I187" s="45"/>
      <c r="J187" s="44"/>
      <c r="K187" s="44"/>
      <c r="L187" s="44"/>
      <c r="M187" s="44"/>
      <c r="N187" s="44"/>
      <c r="O187" s="45"/>
    </row>
    <row r="188" spans="1:15" ht="18" customHeight="1" x14ac:dyDescent="0.25">
      <c r="A188" s="106"/>
      <c r="B188" s="142"/>
      <c r="C188" s="107"/>
      <c r="D188" s="145"/>
      <c r="E188" s="163">
        <f t="shared" si="11"/>
        <v>0</v>
      </c>
      <c r="F188" s="67"/>
      <c r="G188" s="67"/>
      <c r="H188" s="44"/>
      <c r="I188" s="45"/>
      <c r="J188" s="44"/>
      <c r="K188" s="44"/>
      <c r="L188" s="44"/>
      <c r="M188" s="44"/>
      <c r="N188" s="44"/>
      <c r="O188" s="45"/>
    </row>
    <row r="189" spans="1:15" ht="18" customHeight="1" thickBot="1" x14ac:dyDescent="0.3">
      <c r="A189" s="23"/>
      <c r="B189" s="143"/>
      <c r="C189" s="24"/>
      <c r="D189" s="109"/>
      <c r="E189" s="163">
        <f>SUM(B189,D189)*88.9</f>
        <v>0</v>
      </c>
      <c r="F189" s="67"/>
      <c r="G189" s="67"/>
      <c r="H189" s="44"/>
      <c r="I189" s="45"/>
      <c r="J189" s="44"/>
      <c r="K189" s="44"/>
      <c r="L189" s="44"/>
      <c r="M189" s="44"/>
      <c r="N189" s="44"/>
      <c r="O189" s="45"/>
    </row>
    <row r="190" spans="1:15" ht="18" customHeight="1" thickBot="1" x14ac:dyDescent="0.3">
      <c r="A190" s="125"/>
      <c r="B190" s="102"/>
      <c r="C190" s="101"/>
      <c r="D190" s="133" t="s">
        <v>2</v>
      </c>
      <c r="E190" s="164">
        <f>SUM(E180:E189)</f>
        <v>0</v>
      </c>
      <c r="F190" s="67"/>
      <c r="G190" s="67"/>
      <c r="H190" s="44"/>
      <c r="I190" s="45"/>
      <c r="J190" s="44"/>
      <c r="K190" s="44"/>
      <c r="L190" s="44"/>
      <c r="M190" s="44"/>
      <c r="N190" s="44"/>
      <c r="O190" s="45"/>
    </row>
    <row r="191" spans="1:15" ht="30" customHeight="1" x14ac:dyDescent="0.25">
      <c r="A191" s="125"/>
      <c r="B191" s="65"/>
      <c r="C191" s="64"/>
      <c r="D191" s="65"/>
      <c r="E191" s="64"/>
      <c r="F191" s="67"/>
      <c r="G191" s="67"/>
      <c r="H191" s="44"/>
      <c r="I191" s="45"/>
      <c r="J191" s="44"/>
      <c r="K191" s="44"/>
      <c r="L191" s="44"/>
      <c r="M191" s="44"/>
      <c r="N191" s="44"/>
      <c r="O191" s="45"/>
    </row>
    <row r="192" spans="1:15" ht="24" customHeight="1" thickBot="1" x14ac:dyDescent="0.3">
      <c r="A192" s="172" t="s">
        <v>75</v>
      </c>
      <c r="B192" s="173"/>
      <c r="C192" s="173"/>
      <c r="D192" s="173"/>
      <c r="E192" s="173"/>
      <c r="F192" s="67"/>
      <c r="G192" s="67"/>
      <c r="H192" s="44"/>
      <c r="I192" s="45"/>
      <c r="J192" s="44"/>
      <c r="K192" s="44"/>
      <c r="L192" s="44"/>
      <c r="M192" s="44"/>
      <c r="N192" s="44"/>
      <c r="O192" s="45"/>
    </row>
    <row r="193" spans="1:15" ht="30" customHeight="1" x14ac:dyDescent="0.25">
      <c r="A193" s="174" t="s">
        <v>59</v>
      </c>
      <c r="B193" s="175"/>
      <c r="C193" s="176" t="s">
        <v>62</v>
      </c>
      <c r="D193" s="177"/>
      <c r="E193" s="123"/>
      <c r="F193" s="67"/>
      <c r="G193" s="67"/>
      <c r="H193" s="44"/>
      <c r="I193" s="45"/>
      <c r="J193" s="44"/>
      <c r="K193" s="44"/>
      <c r="L193" s="44"/>
      <c r="M193" s="44"/>
      <c r="N193" s="44"/>
      <c r="O193" s="45"/>
    </row>
    <row r="194" spans="1:15" ht="18" customHeight="1" thickBot="1" x14ac:dyDescent="0.3">
      <c r="A194" s="23" t="s">
        <v>0</v>
      </c>
      <c r="B194" s="15" t="s">
        <v>1</v>
      </c>
      <c r="C194" s="24" t="s">
        <v>0</v>
      </c>
      <c r="D194" s="25" t="s">
        <v>1</v>
      </c>
      <c r="E194" s="124" t="s">
        <v>3</v>
      </c>
      <c r="F194" s="67"/>
      <c r="G194" s="67"/>
      <c r="H194" s="44"/>
      <c r="I194" s="45"/>
      <c r="J194" s="44"/>
      <c r="K194" s="44"/>
      <c r="L194" s="44"/>
      <c r="M194" s="44"/>
      <c r="N194" s="44"/>
      <c r="O194" s="45"/>
    </row>
    <row r="195" spans="1:15" ht="18" customHeight="1" x14ac:dyDescent="0.25">
      <c r="A195" s="126"/>
      <c r="B195" s="147"/>
      <c r="C195" s="127"/>
      <c r="D195" s="148"/>
      <c r="E195" s="163">
        <f>SUM(B195,D195)*99.95</f>
        <v>0</v>
      </c>
      <c r="F195" s="67"/>
      <c r="G195" s="67"/>
      <c r="H195" s="44"/>
      <c r="I195" s="45"/>
      <c r="J195" s="44"/>
      <c r="K195" s="44"/>
      <c r="L195" s="44"/>
      <c r="M195" s="44"/>
      <c r="N195" s="44"/>
      <c r="O195" s="45"/>
    </row>
    <row r="196" spans="1:15" ht="18" customHeight="1" x14ac:dyDescent="0.25">
      <c r="A196" s="106"/>
      <c r="B196" s="142"/>
      <c r="C196" s="107"/>
      <c r="D196" s="145"/>
      <c r="E196" s="163">
        <f t="shared" ref="E196:E203" si="12">SUM(B196,D196)*99.95</f>
        <v>0</v>
      </c>
      <c r="F196" s="67"/>
      <c r="G196" s="67"/>
      <c r="H196" s="44"/>
      <c r="I196" s="45"/>
      <c r="J196" s="44"/>
      <c r="K196" s="44"/>
      <c r="L196" s="44"/>
      <c r="M196" s="44"/>
      <c r="N196" s="44"/>
      <c r="O196" s="45"/>
    </row>
    <row r="197" spans="1:15" ht="18" customHeight="1" x14ac:dyDescent="0.25">
      <c r="A197" s="106"/>
      <c r="B197" s="142"/>
      <c r="C197" s="107"/>
      <c r="D197" s="145"/>
      <c r="E197" s="163">
        <f t="shared" si="12"/>
        <v>0</v>
      </c>
      <c r="F197" s="67"/>
      <c r="G197" s="67"/>
      <c r="H197" s="44"/>
      <c r="I197" s="45"/>
      <c r="J197" s="44"/>
      <c r="K197" s="44"/>
      <c r="L197" s="44"/>
      <c r="M197" s="44"/>
      <c r="N197" s="44"/>
      <c r="O197" s="45"/>
    </row>
    <row r="198" spans="1:15" ht="18" customHeight="1" x14ac:dyDescent="0.25">
      <c r="A198" s="106"/>
      <c r="B198" s="142"/>
      <c r="C198" s="107"/>
      <c r="D198" s="145"/>
      <c r="E198" s="163">
        <f t="shared" si="12"/>
        <v>0</v>
      </c>
      <c r="F198" s="67"/>
      <c r="G198" s="67"/>
      <c r="H198" s="44"/>
      <c r="I198" s="45"/>
      <c r="J198" s="44"/>
      <c r="K198" s="44"/>
      <c r="L198" s="44"/>
      <c r="M198" s="44"/>
      <c r="N198" s="44"/>
      <c r="O198" s="45"/>
    </row>
    <row r="199" spans="1:15" ht="18" customHeight="1" x14ac:dyDescent="0.25">
      <c r="A199" s="106"/>
      <c r="B199" s="142"/>
      <c r="C199" s="107"/>
      <c r="D199" s="145"/>
      <c r="E199" s="163">
        <f t="shared" si="12"/>
        <v>0</v>
      </c>
      <c r="F199" s="67"/>
      <c r="G199" s="67"/>
      <c r="H199" s="44"/>
      <c r="I199" s="45"/>
      <c r="J199" s="44"/>
      <c r="K199" s="44"/>
      <c r="L199" s="44"/>
      <c r="M199" s="44"/>
      <c r="N199" s="44"/>
      <c r="O199" s="45"/>
    </row>
    <row r="200" spans="1:15" ht="18" customHeight="1" x14ac:dyDescent="0.25">
      <c r="A200" s="106"/>
      <c r="B200" s="142"/>
      <c r="C200" s="107"/>
      <c r="D200" s="145"/>
      <c r="E200" s="163">
        <f t="shared" si="12"/>
        <v>0</v>
      </c>
      <c r="F200" s="67"/>
      <c r="G200" s="67"/>
      <c r="H200" s="44"/>
      <c r="I200" s="45"/>
      <c r="J200" s="44"/>
      <c r="K200" s="44"/>
      <c r="L200" s="44"/>
      <c r="M200" s="44"/>
      <c r="N200" s="44"/>
      <c r="O200" s="45"/>
    </row>
    <row r="201" spans="1:15" ht="18" customHeight="1" x14ac:dyDescent="0.25">
      <c r="A201" s="106"/>
      <c r="B201" s="142"/>
      <c r="C201" s="107"/>
      <c r="D201" s="145"/>
      <c r="E201" s="163">
        <f t="shared" si="12"/>
        <v>0</v>
      </c>
      <c r="F201" s="67"/>
      <c r="G201" s="67"/>
      <c r="H201" s="44"/>
      <c r="I201" s="45"/>
      <c r="J201" s="44"/>
      <c r="K201" s="44"/>
      <c r="L201" s="44"/>
      <c r="M201" s="44"/>
      <c r="N201" s="44"/>
      <c r="O201" s="45"/>
    </row>
    <row r="202" spans="1:15" ht="18" customHeight="1" x14ac:dyDescent="0.25">
      <c r="A202" s="106"/>
      <c r="B202" s="142"/>
      <c r="C202" s="107"/>
      <c r="D202" s="145"/>
      <c r="E202" s="163">
        <f t="shared" si="12"/>
        <v>0</v>
      </c>
      <c r="F202" s="67"/>
      <c r="G202" s="67"/>
      <c r="H202" s="44"/>
      <c r="I202" s="45"/>
      <c r="J202" s="44"/>
      <c r="K202" s="44"/>
      <c r="L202" s="44"/>
      <c r="M202" s="44"/>
      <c r="N202" s="44"/>
      <c r="O202" s="45"/>
    </row>
    <row r="203" spans="1:15" ht="18" customHeight="1" x14ac:dyDescent="0.25">
      <c r="A203" s="106"/>
      <c r="B203" s="142"/>
      <c r="C203" s="107"/>
      <c r="D203" s="145"/>
      <c r="E203" s="163">
        <f t="shared" si="12"/>
        <v>0</v>
      </c>
      <c r="F203" s="67"/>
      <c r="G203" s="67"/>
      <c r="H203" s="44"/>
      <c r="I203" s="45"/>
      <c r="J203" s="44"/>
      <c r="K203" s="44"/>
      <c r="L203" s="44"/>
      <c r="M203" s="44"/>
      <c r="N203" s="44"/>
      <c r="O203" s="45"/>
    </row>
    <row r="204" spans="1:15" ht="18" customHeight="1" thickBot="1" x14ac:dyDescent="0.3">
      <c r="A204" s="23"/>
      <c r="B204" s="143"/>
      <c r="C204" s="24"/>
      <c r="D204" s="146"/>
      <c r="E204" s="163">
        <f>SUM(B204,D204)*99.95</f>
        <v>0</v>
      </c>
      <c r="F204" s="67"/>
      <c r="G204" s="67"/>
      <c r="H204" s="44"/>
      <c r="I204" s="45"/>
      <c r="J204" s="44"/>
      <c r="K204" s="44"/>
      <c r="L204" s="44"/>
      <c r="M204" s="44"/>
      <c r="N204" s="44"/>
      <c r="O204" s="45"/>
    </row>
    <row r="205" spans="1:15" ht="18" customHeight="1" thickBot="1" x14ac:dyDescent="0.3">
      <c r="A205" s="101"/>
      <c r="B205" s="102"/>
      <c r="C205" s="101"/>
      <c r="D205" s="133" t="s">
        <v>2</v>
      </c>
      <c r="E205" s="162">
        <f>SUM(E195:E204)</f>
        <v>0</v>
      </c>
      <c r="F205" s="67"/>
      <c r="G205" s="67"/>
      <c r="H205" s="44"/>
      <c r="I205" s="45"/>
      <c r="J205" s="44"/>
      <c r="K205" s="44"/>
      <c r="L205" s="44"/>
      <c r="M205" s="44"/>
      <c r="N205" s="44"/>
      <c r="O205" s="45"/>
    </row>
    <row r="206" spans="1:15" ht="30" customHeight="1" x14ac:dyDescent="0.25">
      <c r="A206" s="64"/>
      <c r="B206" s="65"/>
      <c r="C206" s="64"/>
      <c r="D206" s="65"/>
      <c r="E206" s="122"/>
      <c r="F206" s="67"/>
      <c r="G206" s="67"/>
      <c r="H206" s="44"/>
      <c r="I206" s="45"/>
      <c r="J206" s="44"/>
      <c r="K206" s="44"/>
      <c r="L206" s="44"/>
      <c r="M206" s="44"/>
      <c r="N206" s="44"/>
      <c r="O206" s="45"/>
    </row>
    <row r="207" spans="1:15" ht="24" customHeight="1" thickBot="1" x14ac:dyDescent="0.3">
      <c r="A207" s="172" t="s">
        <v>76</v>
      </c>
      <c r="B207" s="173"/>
      <c r="C207" s="173"/>
      <c r="D207" s="173"/>
      <c r="E207" s="173"/>
      <c r="F207" s="67"/>
      <c r="G207" s="67"/>
      <c r="H207" s="44"/>
      <c r="I207" s="45"/>
      <c r="J207" s="44"/>
      <c r="K207" s="44"/>
      <c r="L207" s="44"/>
      <c r="M207" s="44"/>
      <c r="N207" s="44"/>
      <c r="O207" s="45"/>
    </row>
    <row r="208" spans="1:15" ht="30" customHeight="1" x14ac:dyDescent="0.25">
      <c r="A208" s="174" t="s">
        <v>59</v>
      </c>
      <c r="B208" s="175"/>
      <c r="C208" s="176" t="s">
        <v>62</v>
      </c>
      <c r="D208" s="177"/>
      <c r="E208" s="123"/>
      <c r="F208" s="67"/>
      <c r="G208" s="67"/>
      <c r="H208" s="44"/>
      <c r="I208" s="45"/>
      <c r="J208" s="44"/>
      <c r="K208" s="44"/>
      <c r="L208" s="44"/>
      <c r="M208" s="44"/>
      <c r="N208" s="44"/>
      <c r="O208" s="45"/>
    </row>
    <row r="209" spans="1:15" ht="18" customHeight="1" thickBot="1" x14ac:dyDescent="0.3">
      <c r="A209" s="23" t="s">
        <v>0</v>
      </c>
      <c r="B209" s="15" t="s">
        <v>1</v>
      </c>
      <c r="C209" s="24" t="s">
        <v>0</v>
      </c>
      <c r="D209" s="25" t="s">
        <v>1</v>
      </c>
      <c r="E209" s="124" t="s">
        <v>3</v>
      </c>
      <c r="F209" s="67"/>
      <c r="G209" s="67"/>
      <c r="H209" s="44"/>
      <c r="I209" s="45"/>
      <c r="J209" s="44"/>
      <c r="K209" s="44"/>
      <c r="L209" s="44"/>
      <c r="M209" s="44"/>
      <c r="N209" s="44"/>
      <c r="O209" s="45"/>
    </row>
    <row r="210" spans="1:15" ht="18" customHeight="1" x14ac:dyDescent="0.25">
      <c r="A210" s="126"/>
      <c r="B210" s="147"/>
      <c r="C210" s="127"/>
      <c r="D210" s="148"/>
      <c r="E210" s="163">
        <f>SUM(B210,D210)*102.9</f>
        <v>0</v>
      </c>
      <c r="F210" s="67"/>
      <c r="G210" s="67"/>
      <c r="H210" s="44"/>
      <c r="I210" s="45"/>
      <c r="J210" s="44"/>
      <c r="K210" s="44"/>
      <c r="L210" s="44"/>
      <c r="M210" s="44"/>
      <c r="N210" s="44"/>
      <c r="O210" s="45"/>
    </row>
    <row r="211" spans="1:15" ht="18" customHeight="1" x14ac:dyDescent="0.25">
      <c r="A211" s="106"/>
      <c r="B211" s="142"/>
      <c r="C211" s="107"/>
      <c r="D211" s="145"/>
      <c r="E211" s="163">
        <f t="shared" ref="E211:E218" si="13">SUM(B211,D211)*102.9</f>
        <v>0</v>
      </c>
      <c r="F211" s="67"/>
      <c r="G211" s="67"/>
      <c r="H211" s="44"/>
      <c r="I211" s="45"/>
      <c r="J211" s="44"/>
      <c r="K211" s="44"/>
      <c r="L211" s="44"/>
      <c r="M211" s="44"/>
      <c r="N211" s="44"/>
      <c r="O211" s="45"/>
    </row>
    <row r="212" spans="1:15" ht="18" customHeight="1" x14ac:dyDescent="0.25">
      <c r="A212" s="106"/>
      <c r="B212" s="142"/>
      <c r="C212" s="107"/>
      <c r="D212" s="145"/>
      <c r="E212" s="163">
        <f t="shared" si="13"/>
        <v>0</v>
      </c>
      <c r="F212" s="67"/>
      <c r="G212" s="67"/>
      <c r="H212" s="44"/>
      <c r="I212" s="45"/>
      <c r="J212" s="44"/>
      <c r="K212" s="44"/>
      <c r="L212" s="44"/>
      <c r="M212" s="44"/>
      <c r="N212" s="44"/>
      <c r="O212" s="45"/>
    </row>
    <row r="213" spans="1:15" ht="18" customHeight="1" x14ac:dyDescent="0.25">
      <c r="A213" s="106"/>
      <c r="B213" s="142"/>
      <c r="C213" s="107"/>
      <c r="D213" s="145"/>
      <c r="E213" s="163">
        <f t="shared" si="13"/>
        <v>0</v>
      </c>
      <c r="F213" s="67"/>
      <c r="G213" s="67"/>
      <c r="H213" s="44"/>
      <c r="I213" s="45"/>
      <c r="J213" s="44"/>
      <c r="K213" s="44"/>
      <c r="L213" s="44"/>
      <c r="M213" s="44"/>
      <c r="N213" s="44"/>
      <c r="O213" s="45"/>
    </row>
    <row r="214" spans="1:15" ht="18" customHeight="1" x14ac:dyDescent="0.25">
      <c r="A214" s="106"/>
      <c r="B214" s="142"/>
      <c r="C214" s="107"/>
      <c r="D214" s="145"/>
      <c r="E214" s="163">
        <f t="shared" si="13"/>
        <v>0</v>
      </c>
      <c r="F214" s="67"/>
      <c r="G214" s="67"/>
      <c r="H214" s="44"/>
      <c r="I214" s="45"/>
      <c r="J214" s="44"/>
      <c r="K214" s="44"/>
      <c r="L214" s="44"/>
      <c r="M214" s="44"/>
      <c r="N214" s="44"/>
      <c r="O214" s="45"/>
    </row>
    <row r="215" spans="1:15" ht="18" customHeight="1" x14ac:dyDescent="0.25">
      <c r="A215" s="106"/>
      <c r="B215" s="142"/>
      <c r="C215" s="107"/>
      <c r="D215" s="145"/>
      <c r="E215" s="163">
        <f t="shared" si="13"/>
        <v>0</v>
      </c>
      <c r="F215" s="67"/>
      <c r="G215" s="67"/>
      <c r="H215" s="44"/>
      <c r="I215" s="45"/>
      <c r="J215" s="44"/>
      <c r="K215" s="44"/>
      <c r="L215" s="44"/>
      <c r="M215" s="44"/>
      <c r="N215" s="44"/>
      <c r="O215" s="45"/>
    </row>
    <row r="216" spans="1:15" ht="18" customHeight="1" x14ac:dyDescent="0.25">
      <c r="A216" s="106"/>
      <c r="B216" s="142"/>
      <c r="C216" s="107"/>
      <c r="D216" s="145"/>
      <c r="E216" s="163">
        <f t="shared" si="13"/>
        <v>0</v>
      </c>
      <c r="F216" s="67"/>
      <c r="G216" s="67"/>
      <c r="H216" s="44"/>
      <c r="I216" s="45"/>
      <c r="J216" s="44"/>
      <c r="K216" s="44"/>
      <c r="L216" s="44"/>
      <c r="M216" s="44"/>
      <c r="N216" s="44"/>
      <c r="O216" s="45"/>
    </row>
    <row r="217" spans="1:15" ht="18" customHeight="1" x14ac:dyDescent="0.25">
      <c r="A217" s="106"/>
      <c r="B217" s="142"/>
      <c r="C217" s="107"/>
      <c r="D217" s="145"/>
      <c r="E217" s="163">
        <f t="shared" si="13"/>
        <v>0</v>
      </c>
      <c r="F217" s="67"/>
      <c r="G217" s="67"/>
      <c r="H217" s="44"/>
      <c r="I217" s="45"/>
      <c r="J217" s="44"/>
      <c r="K217" s="44"/>
      <c r="L217" s="44"/>
      <c r="M217" s="44"/>
      <c r="N217" s="44"/>
      <c r="O217" s="45"/>
    </row>
    <row r="218" spans="1:15" ht="18" customHeight="1" x14ac:dyDescent="0.25">
      <c r="A218" s="106"/>
      <c r="B218" s="142"/>
      <c r="C218" s="107"/>
      <c r="D218" s="145"/>
      <c r="E218" s="163">
        <f t="shared" si="13"/>
        <v>0</v>
      </c>
      <c r="F218" s="67"/>
      <c r="G218" s="67"/>
      <c r="H218" s="44"/>
      <c r="I218" s="45"/>
      <c r="J218" s="44"/>
      <c r="K218" s="44"/>
      <c r="L218" s="44"/>
      <c r="M218" s="44"/>
      <c r="N218" s="44"/>
      <c r="O218" s="45"/>
    </row>
    <row r="219" spans="1:15" ht="18" customHeight="1" thickBot="1" x14ac:dyDescent="0.3">
      <c r="A219" s="23"/>
      <c r="B219" s="143"/>
      <c r="C219" s="24"/>
      <c r="D219" s="146"/>
      <c r="E219" s="163">
        <f>SUM(B219,D219)*102.9</f>
        <v>0</v>
      </c>
      <c r="F219" s="67"/>
      <c r="G219" s="67"/>
      <c r="H219" s="44"/>
      <c r="I219" s="45"/>
      <c r="J219" s="44"/>
      <c r="K219" s="44"/>
      <c r="L219" s="44"/>
      <c r="M219" s="44"/>
      <c r="N219" s="44"/>
      <c r="O219" s="45"/>
    </row>
    <row r="220" spans="1:15" ht="18" customHeight="1" thickBot="1" x14ac:dyDescent="0.3">
      <c r="A220" s="122"/>
      <c r="B220" s="121"/>
      <c r="C220" s="64"/>
      <c r="D220" s="135" t="s">
        <v>2</v>
      </c>
      <c r="E220" s="165">
        <f>SUM(E210:E219)</f>
        <v>0</v>
      </c>
      <c r="F220" s="67"/>
      <c r="G220" s="67"/>
      <c r="H220" s="44"/>
      <c r="I220" s="45"/>
      <c r="J220" s="44"/>
      <c r="K220" s="44"/>
      <c r="L220" s="44"/>
      <c r="M220" s="44"/>
      <c r="N220" s="44"/>
      <c r="O220" s="45"/>
    </row>
    <row r="221" spans="1:15" ht="18" customHeight="1" x14ac:dyDescent="0.25">
      <c r="A221" s="122"/>
      <c r="B221" s="121"/>
      <c r="C221" s="64"/>
      <c r="D221" s="65"/>
      <c r="E221" s="97"/>
      <c r="F221" s="67"/>
      <c r="G221" s="67"/>
      <c r="H221" s="44"/>
      <c r="I221" s="45"/>
      <c r="J221" s="44"/>
      <c r="K221" s="44"/>
      <c r="L221" s="44"/>
      <c r="M221" s="44"/>
      <c r="N221" s="44"/>
      <c r="O221" s="45"/>
    </row>
    <row r="222" spans="1:15" ht="18" customHeight="1" x14ac:dyDescent="0.25">
      <c r="A222" s="64"/>
      <c r="B222" s="65"/>
      <c r="C222" s="64"/>
      <c r="D222" s="65"/>
      <c r="E222" s="122"/>
      <c r="F222" s="67"/>
      <c r="G222" s="67"/>
      <c r="H222" s="44"/>
      <c r="I222" s="45"/>
      <c r="J222" s="44"/>
      <c r="K222" s="44"/>
      <c r="L222" s="44"/>
      <c r="M222" s="44"/>
      <c r="N222" s="44"/>
      <c r="O222" s="45"/>
    </row>
    <row r="223" spans="1:15" x14ac:dyDescent="0.25">
      <c r="A223" s="129"/>
      <c r="B223" s="129"/>
      <c r="C223" s="130"/>
      <c r="D223" s="131"/>
      <c r="E223" s="128"/>
    </row>
    <row r="224" spans="1:15" ht="30" customHeight="1" x14ac:dyDescent="0.35">
      <c r="A224" s="178" t="s">
        <v>50</v>
      </c>
      <c r="B224" s="179"/>
      <c r="C224" s="179"/>
      <c r="D224" s="180"/>
      <c r="E224" s="48"/>
      <c r="F224" s="49"/>
      <c r="G224" s="49"/>
      <c r="H224" s="50"/>
    </row>
    <row r="225" spans="1:8" x14ac:dyDescent="0.25">
      <c r="A225" s="181" t="s">
        <v>51</v>
      </c>
      <c r="B225" s="182"/>
      <c r="C225" s="182"/>
      <c r="D225" s="182"/>
      <c r="E225" s="182"/>
      <c r="F225" s="182"/>
      <c r="G225" s="182"/>
      <c r="H225" s="183"/>
    </row>
    <row r="226" spans="1:8" x14ac:dyDescent="0.25">
      <c r="A226" s="187" t="s">
        <v>52</v>
      </c>
      <c r="B226" s="182"/>
      <c r="C226" s="182"/>
      <c r="D226" s="182"/>
      <c r="E226" s="182"/>
      <c r="F226" s="182"/>
      <c r="G226" s="182"/>
      <c r="H226" s="183"/>
    </row>
    <row r="227" spans="1:8" x14ac:dyDescent="0.25">
      <c r="A227" s="184" t="s">
        <v>53</v>
      </c>
      <c r="B227" s="185"/>
      <c r="C227" s="185"/>
      <c r="D227" s="185"/>
      <c r="E227" s="185"/>
      <c r="F227" s="185"/>
      <c r="G227" s="185"/>
      <c r="H227" s="186"/>
    </row>
    <row r="228" spans="1:8" x14ac:dyDescent="0.25">
      <c r="A228" s="51"/>
      <c r="B228" s="48"/>
      <c r="C228" s="48"/>
      <c r="D228" s="48"/>
      <c r="E228" s="48"/>
      <c r="F228" s="48"/>
      <c r="G228" s="48"/>
      <c r="H228" s="52"/>
    </row>
    <row r="229" spans="1:8" x14ac:dyDescent="0.25">
      <c r="A229" s="194" t="s">
        <v>54</v>
      </c>
      <c r="B229" s="195"/>
      <c r="C229" s="195"/>
      <c r="D229" s="195"/>
      <c r="E229" s="195"/>
      <c r="F229" s="195"/>
      <c r="G229" s="195"/>
      <c r="H229" s="196"/>
    </row>
    <row r="230" spans="1:8" x14ac:dyDescent="0.25">
      <c r="A230" s="197" t="s">
        <v>55</v>
      </c>
      <c r="B230" s="195"/>
      <c r="C230" s="195"/>
      <c r="D230" s="195"/>
      <c r="E230" s="195"/>
      <c r="F230" s="195"/>
      <c r="G230" s="195"/>
      <c r="H230" s="196"/>
    </row>
    <row r="231" spans="1:8" x14ac:dyDescent="0.25">
      <c r="A231" s="198" t="s">
        <v>56</v>
      </c>
      <c r="B231" s="182"/>
      <c r="C231" s="182"/>
      <c r="D231" s="182"/>
      <c r="E231" s="182"/>
      <c r="F231" s="182"/>
      <c r="G231" s="182"/>
      <c r="H231" s="183"/>
    </row>
    <row r="232" spans="1:8" x14ac:dyDescent="0.25">
      <c r="A232" s="51"/>
      <c r="B232" s="48"/>
      <c r="C232" s="48"/>
      <c r="D232" s="48"/>
      <c r="E232" s="48"/>
      <c r="F232" s="48"/>
      <c r="G232" s="48"/>
      <c r="H232" s="52"/>
    </row>
    <row r="233" spans="1:8" x14ac:dyDescent="0.25">
      <c r="A233" s="194" t="s">
        <v>57</v>
      </c>
      <c r="B233" s="195"/>
      <c r="C233" s="195"/>
      <c r="D233" s="195"/>
      <c r="E233" s="195"/>
      <c r="F233" s="195"/>
      <c r="G233" s="195"/>
      <c r="H233" s="196"/>
    </row>
    <row r="234" spans="1:8" x14ac:dyDescent="0.25">
      <c r="A234" s="197" t="s">
        <v>52</v>
      </c>
      <c r="B234" s="195"/>
      <c r="C234" s="195"/>
      <c r="D234" s="195"/>
      <c r="E234" s="195"/>
      <c r="F234" s="195"/>
      <c r="G234" s="195"/>
      <c r="H234" s="196"/>
    </row>
    <row r="235" spans="1:8" x14ac:dyDescent="0.25">
      <c r="A235" s="188" t="s">
        <v>58</v>
      </c>
      <c r="B235" s="189"/>
      <c r="C235" s="189"/>
      <c r="D235" s="189"/>
      <c r="E235" s="189"/>
      <c r="F235" s="189"/>
      <c r="G235" s="189"/>
      <c r="H235" s="190"/>
    </row>
    <row r="236" spans="1:8" x14ac:dyDescent="0.25">
      <c r="A236" s="191"/>
      <c r="B236" s="192"/>
      <c r="C236" s="192"/>
      <c r="D236" s="192"/>
      <c r="E236" s="192"/>
      <c r="F236" s="192"/>
      <c r="G236" s="192"/>
      <c r="H236" s="193"/>
    </row>
    <row r="237" spans="1:8" x14ac:dyDescent="0.25">
      <c r="A237" s="53"/>
      <c r="B237" s="54"/>
      <c r="C237" s="54"/>
      <c r="D237" s="54"/>
      <c r="E237" s="54"/>
      <c r="F237" s="54"/>
      <c r="G237" s="54"/>
      <c r="H237" s="55"/>
    </row>
  </sheetData>
  <sheetProtection algorithmName="SHA-512" hashValue="eXRZoHpWQGN1Dw86yZ5/JAWx6ob+UKc6pnBcCroQL92LDlw5XdsI9Qx6oyBSLgScgUQgZXsHjaZeUSBRHWk+1g==" saltValue="CdmB0fmqSDhaFXgtZMmVTw==" spinCount="100000" sheet="1" objects="1" scenarios="1" selectLockedCells="1"/>
  <mergeCells count="61">
    <mergeCell ref="A162:E162"/>
    <mergeCell ref="A163:B163"/>
    <mergeCell ref="C163:D163"/>
    <mergeCell ref="A133:B133"/>
    <mergeCell ref="C133:D133"/>
    <mergeCell ref="E133:F133"/>
    <mergeCell ref="A147:H147"/>
    <mergeCell ref="A148:B148"/>
    <mergeCell ref="C148:D148"/>
    <mergeCell ref="E148:F148"/>
    <mergeCell ref="A117:G117"/>
    <mergeCell ref="A118:B118"/>
    <mergeCell ref="C118:D118"/>
    <mergeCell ref="E118:F118"/>
    <mergeCell ref="A132:G132"/>
    <mergeCell ref="A13:B13"/>
    <mergeCell ref="C13:D13"/>
    <mergeCell ref="E13:F13"/>
    <mergeCell ref="A4:C4"/>
    <mergeCell ref="A72:H72"/>
    <mergeCell ref="A12:G12"/>
    <mergeCell ref="A27:G27"/>
    <mergeCell ref="A42:G42"/>
    <mergeCell ref="A43:B43"/>
    <mergeCell ref="C43:D43"/>
    <mergeCell ref="E43:F43"/>
    <mergeCell ref="A103:B103"/>
    <mergeCell ref="C103:D103"/>
    <mergeCell ref="A28:B28"/>
    <mergeCell ref="C28:D28"/>
    <mergeCell ref="E28:F28"/>
    <mergeCell ref="A57:G57"/>
    <mergeCell ref="A58:B58"/>
    <mergeCell ref="C58:D58"/>
    <mergeCell ref="E58:F58"/>
    <mergeCell ref="A88:B88"/>
    <mergeCell ref="C88:D88"/>
    <mergeCell ref="A87:E87"/>
    <mergeCell ref="A102:E102"/>
    <mergeCell ref="A73:B73"/>
    <mergeCell ref="C73:D73"/>
    <mergeCell ref="E73:F73"/>
    <mergeCell ref="A224:D224"/>
    <mergeCell ref="A225:H225"/>
    <mergeCell ref="A227:H227"/>
    <mergeCell ref="A226:H226"/>
    <mergeCell ref="A235:H236"/>
    <mergeCell ref="A229:H229"/>
    <mergeCell ref="A230:H230"/>
    <mergeCell ref="A231:H231"/>
    <mergeCell ref="A233:H233"/>
    <mergeCell ref="A234:H234"/>
    <mergeCell ref="A207:E207"/>
    <mergeCell ref="A208:B208"/>
    <mergeCell ref="C208:D208"/>
    <mergeCell ref="A177:E177"/>
    <mergeCell ref="A178:B178"/>
    <mergeCell ref="C178:D178"/>
    <mergeCell ref="A192:E192"/>
    <mergeCell ref="A193:B193"/>
    <mergeCell ref="C193:D193"/>
  </mergeCells>
  <hyperlinks>
    <hyperlink ref="A226" r:id="rId1" xr:uid="{00000000-0004-0000-0000-000000000000}"/>
    <hyperlink ref="A230" r:id="rId2" xr:uid="{00000000-0004-0000-0000-000001000000}"/>
    <hyperlink ref="A234" r:id="rId3" xr:uid="{00000000-0004-0000-0000-000002000000}"/>
  </hyperlinks>
  <pageMargins left="0.70866141732283461" right="0.70866141732283461" top="0.39370078740157483" bottom="0.39370078740157483" header="0.39370078740157483" footer="0.39370078740157483"/>
  <pageSetup paperSize="9" scale="45" fitToHeight="0" orientation="portrait" horizontalDpi="203" verticalDpi="203" r:id="rId4"/>
  <headerFooter scaleWithDoc="0"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65" r:id="rId7" name="Check Box 41">
              <controlPr defaultSize="0" autoFill="0" autoLine="0" autoPict="0">
                <anchor moveWithCells="1">
                  <from>
                    <xdr:col>0</xdr:col>
                    <xdr:colOff>57150</xdr:colOff>
                    <xdr:row>14</xdr:row>
                    <xdr:rowOff>0</xdr:rowOff>
                  </from>
                  <to>
                    <xdr:col>0</xdr:col>
                    <xdr:colOff>533400</xdr:colOff>
                    <xdr:row>15</xdr:row>
                    <xdr:rowOff>9525</xdr:rowOff>
                  </to>
                </anchor>
              </controlPr>
            </control>
          </mc:Choice>
        </mc:AlternateContent>
        <mc:AlternateContent xmlns:mc="http://schemas.openxmlformats.org/markup-compatibility/2006">
          <mc:Choice Requires="x14">
            <control shapeId="1066" r:id="rId8" name="Check Box 42">
              <controlPr defaultSize="0" autoFill="0" autoLine="0" autoPict="0">
                <anchor moveWithCells="1">
                  <from>
                    <xdr:col>0</xdr:col>
                    <xdr:colOff>57150</xdr:colOff>
                    <xdr:row>15</xdr:row>
                    <xdr:rowOff>0</xdr:rowOff>
                  </from>
                  <to>
                    <xdr:col>0</xdr:col>
                    <xdr:colOff>523875</xdr:colOff>
                    <xdr:row>16</xdr:row>
                    <xdr:rowOff>9525</xdr:rowOff>
                  </to>
                </anchor>
              </controlPr>
            </control>
          </mc:Choice>
        </mc:AlternateContent>
        <mc:AlternateContent xmlns:mc="http://schemas.openxmlformats.org/markup-compatibility/2006">
          <mc:Choice Requires="x14">
            <control shapeId="1067" r:id="rId9" name="Check Box 43">
              <controlPr defaultSize="0" autoFill="0" autoLine="0" autoPict="0">
                <anchor moveWithCells="1">
                  <from>
                    <xdr:col>0</xdr:col>
                    <xdr:colOff>57150</xdr:colOff>
                    <xdr:row>15</xdr:row>
                    <xdr:rowOff>219075</xdr:rowOff>
                  </from>
                  <to>
                    <xdr:col>0</xdr:col>
                    <xdr:colOff>533400</xdr:colOff>
                    <xdr:row>17</xdr:row>
                    <xdr:rowOff>9525</xdr:rowOff>
                  </to>
                </anchor>
              </controlPr>
            </control>
          </mc:Choice>
        </mc:AlternateContent>
        <mc:AlternateContent xmlns:mc="http://schemas.openxmlformats.org/markup-compatibility/2006">
          <mc:Choice Requires="x14">
            <control shapeId="1068" r:id="rId10" name="Check Box 44">
              <controlPr defaultSize="0" autoFill="0" autoLine="0" autoPict="0">
                <anchor moveWithCells="1">
                  <from>
                    <xdr:col>0</xdr:col>
                    <xdr:colOff>57150</xdr:colOff>
                    <xdr:row>16</xdr:row>
                    <xdr:rowOff>219075</xdr:rowOff>
                  </from>
                  <to>
                    <xdr:col>0</xdr:col>
                    <xdr:colOff>523875</xdr:colOff>
                    <xdr:row>18</xdr:row>
                    <xdr:rowOff>9525</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from>
                    <xdr:col>0</xdr:col>
                    <xdr:colOff>57150</xdr:colOff>
                    <xdr:row>17</xdr:row>
                    <xdr:rowOff>219075</xdr:rowOff>
                  </from>
                  <to>
                    <xdr:col>0</xdr:col>
                    <xdr:colOff>533400</xdr:colOff>
                    <xdr:row>19</xdr:row>
                    <xdr:rowOff>9525</xdr:rowOff>
                  </to>
                </anchor>
              </controlPr>
            </control>
          </mc:Choice>
        </mc:AlternateContent>
        <mc:AlternateContent xmlns:mc="http://schemas.openxmlformats.org/markup-compatibility/2006">
          <mc:Choice Requires="x14">
            <control shapeId="1070" r:id="rId12" name="Check Box 46">
              <controlPr defaultSize="0" autoFill="0" autoLine="0" autoPict="0">
                <anchor moveWithCells="1">
                  <from>
                    <xdr:col>0</xdr:col>
                    <xdr:colOff>57150</xdr:colOff>
                    <xdr:row>18</xdr:row>
                    <xdr:rowOff>219075</xdr:rowOff>
                  </from>
                  <to>
                    <xdr:col>0</xdr:col>
                    <xdr:colOff>523875</xdr:colOff>
                    <xdr:row>20</xdr:row>
                    <xdr:rowOff>9525</xdr:rowOff>
                  </to>
                </anchor>
              </controlPr>
            </control>
          </mc:Choice>
        </mc:AlternateContent>
        <mc:AlternateContent xmlns:mc="http://schemas.openxmlformats.org/markup-compatibility/2006">
          <mc:Choice Requires="x14">
            <control shapeId="1071" r:id="rId13" name="Check Box 47">
              <controlPr defaultSize="0" autoFill="0" autoLine="0" autoPict="0">
                <anchor moveWithCells="1">
                  <from>
                    <xdr:col>0</xdr:col>
                    <xdr:colOff>57150</xdr:colOff>
                    <xdr:row>19</xdr:row>
                    <xdr:rowOff>219075</xdr:rowOff>
                  </from>
                  <to>
                    <xdr:col>0</xdr:col>
                    <xdr:colOff>533400</xdr:colOff>
                    <xdr:row>21</xdr:row>
                    <xdr:rowOff>9525</xdr:rowOff>
                  </to>
                </anchor>
              </controlPr>
            </control>
          </mc:Choice>
        </mc:AlternateContent>
        <mc:AlternateContent xmlns:mc="http://schemas.openxmlformats.org/markup-compatibility/2006">
          <mc:Choice Requires="x14">
            <control shapeId="1072" r:id="rId14" name="Check Box 48">
              <controlPr defaultSize="0" autoFill="0" autoLine="0" autoPict="0">
                <anchor moveWithCells="1">
                  <from>
                    <xdr:col>0</xdr:col>
                    <xdr:colOff>57150</xdr:colOff>
                    <xdr:row>20</xdr:row>
                    <xdr:rowOff>219075</xdr:rowOff>
                  </from>
                  <to>
                    <xdr:col>0</xdr:col>
                    <xdr:colOff>523875</xdr:colOff>
                    <xdr:row>22</xdr:row>
                    <xdr:rowOff>9525</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0</xdr:col>
                    <xdr:colOff>57150</xdr:colOff>
                    <xdr:row>21</xdr:row>
                    <xdr:rowOff>219075</xdr:rowOff>
                  </from>
                  <to>
                    <xdr:col>0</xdr:col>
                    <xdr:colOff>533400</xdr:colOff>
                    <xdr:row>23</xdr:row>
                    <xdr:rowOff>9525</xdr:rowOff>
                  </to>
                </anchor>
              </controlPr>
            </control>
          </mc:Choice>
        </mc:AlternateContent>
        <mc:AlternateContent xmlns:mc="http://schemas.openxmlformats.org/markup-compatibility/2006">
          <mc:Choice Requires="x14">
            <control shapeId="1074" r:id="rId16" name="Check Box 50">
              <controlPr defaultSize="0" autoFill="0" autoLine="0" autoPict="0">
                <anchor moveWithCells="1">
                  <from>
                    <xdr:col>0</xdr:col>
                    <xdr:colOff>57150</xdr:colOff>
                    <xdr:row>22</xdr:row>
                    <xdr:rowOff>228600</xdr:rowOff>
                  </from>
                  <to>
                    <xdr:col>0</xdr:col>
                    <xdr:colOff>523875</xdr:colOff>
                    <xdr:row>24</xdr:row>
                    <xdr:rowOff>19050</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2</xdr:col>
                    <xdr:colOff>57150</xdr:colOff>
                    <xdr:row>14</xdr:row>
                    <xdr:rowOff>0</xdr:rowOff>
                  </from>
                  <to>
                    <xdr:col>2</xdr:col>
                    <xdr:colOff>533400</xdr:colOff>
                    <xdr:row>15</xdr:row>
                    <xdr:rowOff>9525</xdr:rowOff>
                  </to>
                </anchor>
              </controlPr>
            </control>
          </mc:Choice>
        </mc:AlternateContent>
        <mc:AlternateContent xmlns:mc="http://schemas.openxmlformats.org/markup-compatibility/2006">
          <mc:Choice Requires="x14">
            <control shapeId="1076" r:id="rId18" name="Check Box 52">
              <controlPr defaultSize="0" autoFill="0" autoLine="0" autoPict="0">
                <anchor moveWithCells="1">
                  <from>
                    <xdr:col>2</xdr:col>
                    <xdr:colOff>57150</xdr:colOff>
                    <xdr:row>14</xdr:row>
                    <xdr:rowOff>228600</xdr:rowOff>
                  </from>
                  <to>
                    <xdr:col>2</xdr:col>
                    <xdr:colOff>523875</xdr:colOff>
                    <xdr:row>16</xdr:row>
                    <xdr:rowOff>9525</xdr:rowOff>
                  </to>
                </anchor>
              </controlPr>
            </control>
          </mc:Choice>
        </mc:AlternateContent>
        <mc:AlternateContent xmlns:mc="http://schemas.openxmlformats.org/markup-compatibility/2006">
          <mc:Choice Requires="x14">
            <control shapeId="1077" r:id="rId19" name="Check Box 53">
              <controlPr defaultSize="0" autoFill="0" autoLine="0" autoPict="0">
                <anchor moveWithCells="1">
                  <from>
                    <xdr:col>2</xdr:col>
                    <xdr:colOff>57150</xdr:colOff>
                    <xdr:row>15</xdr:row>
                    <xdr:rowOff>219075</xdr:rowOff>
                  </from>
                  <to>
                    <xdr:col>2</xdr:col>
                    <xdr:colOff>533400</xdr:colOff>
                    <xdr:row>17</xdr:row>
                    <xdr:rowOff>9525</xdr:rowOff>
                  </to>
                </anchor>
              </controlPr>
            </control>
          </mc:Choice>
        </mc:AlternateContent>
        <mc:AlternateContent xmlns:mc="http://schemas.openxmlformats.org/markup-compatibility/2006">
          <mc:Choice Requires="x14">
            <control shapeId="1078" r:id="rId20" name="Check Box 54">
              <controlPr defaultSize="0" autoFill="0" autoLine="0" autoPict="0">
                <anchor moveWithCells="1">
                  <from>
                    <xdr:col>2</xdr:col>
                    <xdr:colOff>57150</xdr:colOff>
                    <xdr:row>16</xdr:row>
                    <xdr:rowOff>219075</xdr:rowOff>
                  </from>
                  <to>
                    <xdr:col>2</xdr:col>
                    <xdr:colOff>523875</xdr:colOff>
                    <xdr:row>18</xdr:row>
                    <xdr:rowOff>9525</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2</xdr:col>
                    <xdr:colOff>57150</xdr:colOff>
                    <xdr:row>17</xdr:row>
                    <xdr:rowOff>219075</xdr:rowOff>
                  </from>
                  <to>
                    <xdr:col>2</xdr:col>
                    <xdr:colOff>533400</xdr:colOff>
                    <xdr:row>19</xdr:row>
                    <xdr:rowOff>9525</xdr:rowOff>
                  </to>
                </anchor>
              </controlPr>
            </control>
          </mc:Choice>
        </mc:AlternateContent>
        <mc:AlternateContent xmlns:mc="http://schemas.openxmlformats.org/markup-compatibility/2006">
          <mc:Choice Requires="x14">
            <control shapeId="1080" r:id="rId22" name="Check Box 56">
              <controlPr defaultSize="0" autoFill="0" autoLine="0" autoPict="0">
                <anchor moveWithCells="1">
                  <from>
                    <xdr:col>2</xdr:col>
                    <xdr:colOff>57150</xdr:colOff>
                    <xdr:row>18</xdr:row>
                    <xdr:rowOff>219075</xdr:rowOff>
                  </from>
                  <to>
                    <xdr:col>2</xdr:col>
                    <xdr:colOff>523875</xdr:colOff>
                    <xdr:row>20</xdr:row>
                    <xdr:rowOff>9525</xdr:rowOff>
                  </to>
                </anchor>
              </controlPr>
            </control>
          </mc:Choice>
        </mc:AlternateContent>
        <mc:AlternateContent xmlns:mc="http://schemas.openxmlformats.org/markup-compatibility/2006">
          <mc:Choice Requires="x14">
            <control shapeId="1081" r:id="rId23" name="Check Box 57">
              <controlPr defaultSize="0" autoFill="0" autoLine="0" autoPict="0">
                <anchor moveWithCells="1">
                  <from>
                    <xdr:col>2</xdr:col>
                    <xdr:colOff>57150</xdr:colOff>
                    <xdr:row>19</xdr:row>
                    <xdr:rowOff>219075</xdr:rowOff>
                  </from>
                  <to>
                    <xdr:col>2</xdr:col>
                    <xdr:colOff>533400</xdr:colOff>
                    <xdr:row>21</xdr:row>
                    <xdr:rowOff>9525</xdr:rowOff>
                  </to>
                </anchor>
              </controlPr>
            </control>
          </mc:Choice>
        </mc:AlternateContent>
        <mc:AlternateContent xmlns:mc="http://schemas.openxmlformats.org/markup-compatibility/2006">
          <mc:Choice Requires="x14">
            <control shapeId="1082" r:id="rId24" name="Check Box 58">
              <controlPr defaultSize="0" autoFill="0" autoLine="0" autoPict="0">
                <anchor moveWithCells="1">
                  <from>
                    <xdr:col>2</xdr:col>
                    <xdr:colOff>57150</xdr:colOff>
                    <xdr:row>20</xdr:row>
                    <xdr:rowOff>219075</xdr:rowOff>
                  </from>
                  <to>
                    <xdr:col>2</xdr:col>
                    <xdr:colOff>523875</xdr:colOff>
                    <xdr:row>22</xdr:row>
                    <xdr:rowOff>9525</xdr:rowOff>
                  </to>
                </anchor>
              </controlPr>
            </control>
          </mc:Choice>
        </mc:AlternateContent>
        <mc:AlternateContent xmlns:mc="http://schemas.openxmlformats.org/markup-compatibility/2006">
          <mc:Choice Requires="x14">
            <control shapeId="1083" r:id="rId25" name="Check Box 59">
              <controlPr defaultSize="0" autoFill="0" autoLine="0" autoPict="0">
                <anchor moveWithCells="1">
                  <from>
                    <xdr:col>2</xdr:col>
                    <xdr:colOff>57150</xdr:colOff>
                    <xdr:row>21</xdr:row>
                    <xdr:rowOff>219075</xdr:rowOff>
                  </from>
                  <to>
                    <xdr:col>2</xdr:col>
                    <xdr:colOff>533400</xdr:colOff>
                    <xdr:row>23</xdr:row>
                    <xdr:rowOff>9525</xdr:rowOff>
                  </to>
                </anchor>
              </controlPr>
            </control>
          </mc:Choice>
        </mc:AlternateContent>
        <mc:AlternateContent xmlns:mc="http://schemas.openxmlformats.org/markup-compatibility/2006">
          <mc:Choice Requires="x14">
            <control shapeId="1084" r:id="rId26" name="Check Box 60">
              <controlPr defaultSize="0" autoFill="0" autoLine="0" autoPict="0">
                <anchor moveWithCells="1">
                  <from>
                    <xdr:col>2</xdr:col>
                    <xdr:colOff>57150</xdr:colOff>
                    <xdr:row>22</xdr:row>
                    <xdr:rowOff>228600</xdr:rowOff>
                  </from>
                  <to>
                    <xdr:col>2</xdr:col>
                    <xdr:colOff>523875</xdr:colOff>
                    <xdr:row>24</xdr:row>
                    <xdr:rowOff>19050</xdr:rowOff>
                  </to>
                </anchor>
              </controlPr>
            </control>
          </mc:Choice>
        </mc:AlternateContent>
        <mc:AlternateContent xmlns:mc="http://schemas.openxmlformats.org/markup-compatibility/2006">
          <mc:Choice Requires="x14">
            <control shapeId="1085" r:id="rId27" name="Check Box 61">
              <controlPr defaultSize="0" autoFill="0" autoLine="0" autoPict="0">
                <anchor moveWithCells="1">
                  <from>
                    <xdr:col>4</xdr:col>
                    <xdr:colOff>57150</xdr:colOff>
                    <xdr:row>14</xdr:row>
                    <xdr:rowOff>0</xdr:rowOff>
                  </from>
                  <to>
                    <xdr:col>4</xdr:col>
                    <xdr:colOff>533400</xdr:colOff>
                    <xdr:row>15</xdr:row>
                    <xdr:rowOff>9525</xdr:rowOff>
                  </to>
                </anchor>
              </controlPr>
            </control>
          </mc:Choice>
        </mc:AlternateContent>
        <mc:AlternateContent xmlns:mc="http://schemas.openxmlformats.org/markup-compatibility/2006">
          <mc:Choice Requires="x14">
            <control shapeId="1086" r:id="rId28" name="Check Box 62">
              <controlPr defaultSize="0" autoFill="0" autoLine="0" autoPict="0">
                <anchor moveWithCells="1">
                  <from>
                    <xdr:col>4</xdr:col>
                    <xdr:colOff>57150</xdr:colOff>
                    <xdr:row>14</xdr:row>
                    <xdr:rowOff>228600</xdr:rowOff>
                  </from>
                  <to>
                    <xdr:col>4</xdr:col>
                    <xdr:colOff>523875</xdr:colOff>
                    <xdr:row>16</xdr:row>
                    <xdr:rowOff>9525</xdr:rowOff>
                  </to>
                </anchor>
              </controlPr>
            </control>
          </mc:Choice>
        </mc:AlternateContent>
        <mc:AlternateContent xmlns:mc="http://schemas.openxmlformats.org/markup-compatibility/2006">
          <mc:Choice Requires="x14">
            <control shapeId="1087" r:id="rId29" name="Check Box 63">
              <controlPr defaultSize="0" autoFill="0" autoLine="0" autoPict="0">
                <anchor moveWithCells="1">
                  <from>
                    <xdr:col>4</xdr:col>
                    <xdr:colOff>57150</xdr:colOff>
                    <xdr:row>15</xdr:row>
                    <xdr:rowOff>219075</xdr:rowOff>
                  </from>
                  <to>
                    <xdr:col>4</xdr:col>
                    <xdr:colOff>533400</xdr:colOff>
                    <xdr:row>17</xdr:row>
                    <xdr:rowOff>9525</xdr:rowOff>
                  </to>
                </anchor>
              </controlPr>
            </control>
          </mc:Choice>
        </mc:AlternateContent>
        <mc:AlternateContent xmlns:mc="http://schemas.openxmlformats.org/markup-compatibility/2006">
          <mc:Choice Requires="x14">
            <control shapeId="1088" r:id="rId30" name="Check Box 64">
              <controlPr defaultSize="0" autoFill="0" autoLine="0" autoPict="0">
                <anchor moveWithCells="1">
                  <from>
                    <xdr:col>4</xdr:col>
                    <xdr:colOff>57150</xdr:colOff>
                    <xdr:row>16</xdr:row>
                    <xdr:rowOff>219075</xdr:rowOff>
                  </from>
                  <to>
                    <xdr:col>4</xdr:col>
                    <xdr:colOff>523875</xdr:colOff>
                    <xdr:row>18</xdr:row>
                    <xdr:rowOff>9525</xdr:rowOff>
                  </to>
                </anchor>
              </controlPr>
            </control>
          </mc:Choice>
        </mc:AlternateContent>
        <mc:AlternateContent xmlns:mc="http://schemas.openxmlformats.org/markup-compatibility/2006">
          <mc:Choice Requires="x14">
            <control shapeId="1089" r:id="rId31" name="Check Box 65">
              <controlPr defaultSize="0" autoFill="0" autoLine="0" autoPict="0">
                <anchor moveWithCells="1">
                  <from>
                    <xdr:col>4</xdr:col>
                    <xdr:colOff>57150</xdr:colOff>
                    <xdr:row>17</xdr:row>
                    <xdr:rowOff>219075</xdr:rowOff>
                  </from>
                  <to>
                    <xdr:col>4</xdr:col>
                    <xdr:colOff>533400</xdr:colOff>
                    <xdr:row>19</xdr:row>
                    <xdr:rowOff>9525</xdr:rowOff>
                  </to>
                </anchor>
              </controlPr>
            </control>
          </mc:Choice>
        </mc:AlternateContent>
        <mc:AlternateContent xmlns:mc="http://schemas.openxmlformats.org/markup-compatibility/2006">
          <mc:Choice Requires="x14">
            <control shapeId="1090" r:id="rId32" name="Check Box 66">
              <controlPr defaultSize="0" autoFill="0" autoLine="0" autoPict="0">
                <anchor moveWithCells="1">
                  <from>
                    <xdr:col>4</xdr:col>
                    <xdr:colOff>57150</xdr:colOff>
                    <xdr:row>18</xdr:row>
                    <xdr:rowOff>219075</xdr:rowOff>
                  </from>
                  <to>
                    <xdr:col>4</xdr:col>
                    <xdr:colOff>523875</xdr:colOff>
                    <xdr:row>20</xdr:row>
                    <xdr:rowOff>9525</xdr:rowOff>
                  </to>
                </anchor>
              </controlPr>
            </control>
          </mc:Choice>
        </mc:AlternateContent>
        <mc:AlternateContent xmlns:mc="http://schemas.openxmlformats.org/markup-compatibility/2006">
          <mc:Choice Requires="x14">
            <control shapeId="1091" r:id="rId33" name="Check Box 67">
              <controlPr defaultSize="0" autoFill="0" autoLine="0" autoPict="0">
                <anchor moveWithCells="1">
                  <from>
                    <xdr:col>4</xdr:col>
                    <xdr:colOff>57150</xdr:colOff>
                    <xdr:row>19</xdr:row>
                    <xdr:rowOff>219075</xdr:rowOff>
                  </from>
                  <to>
                    <xdr:col>4</xdr:col>
                    <xdr:colOff>533400</xdr:colOff>
                    <xdr:row>21</xdr:row>
                    <xdr:rowOff>9525</xdr:rowOff>
                  </to>
                </anchor>
              </controlPr>
            </control>
          </mc:Choice>
        </mc:AlternateContent>
        <mc:AlternateContent xmlns:mc="http://schemas.openxmlformats.org/markup-compatibility/2006">
          <mc:Choice Requires="x14">
            <control shapeId="1092" r:id="rId34" name="Check Box 68">
              <controlPr defaultSize="0" autoFill="0" autoLine="0" autoPict="0">
                <anchor moveWithCells="1">
                  <from>
                    <xdr:col>4</xdr:col>
                    <xdr:colOff>57150</xdr:colOff>
                    <xdr:row>20</xdr:row>
                    <xdr:rowOff>219075</xdr:rowOff>
                  </from>
                  <to>
                    <xdr:col>4</xdr:col>
                    <xdr:colOff>523875</xdr:colOff>
                    <xdr:row>22</xdr:row>
                    <xdr:rowOff>9525</xdr:rowOff>
                  </to>
                </anchor>
              </controlPr>
            </control>
          </mc:Choice>
        </mc:AlternateContent>
        <mc:AlternateContent xmlns:mc="http://schemas.openxmlformats.org/markup-compatibility/2006">
          <mc:Choice Requires="x14">
            <control shapeId="1093" r:id="rId35" name="Check Box 69">
              <controlPr defaultSize="0" autoFill="0" autoLine="0" autoPict="0">
                <anchor moveWithCells="1">
                  <from>
                    <xdr:col>4</xdr:col>
                    <xdr:colOff>57150</xdr:colOff>
                    <xdr:row>21</xdr:row>
                    <xdr:rowOff>219075</xdr:rowOff>
                  </from>
                  <to>
                    <xdr:col>4</xdr:col>
                    <xdr:colOff>533400</xdr:colOff>
                    <xdr:row>23</xdr:row>
                    <xdr:rowOff>9525</xdr:rowOff>
                  </to>
                </anchor>
              </controlPr>
            </control>
          </mc:Choice>
        </mc:AlternateContent>
        <mc:AlternateContent xmlns:mc="http://schemas.openxmlformats.org/markup-compatibility/2006">
          <mc:Choice Requires="x14">
            <control shapeId="1094" r:id="rId36" name="Check Box 70">
              <controlPr defaultSize="0" autoFill="0" autoLine="0" autoPict="0">
                <anchor moveWithCells="1">
                  <from>
                    <xdr:col>4</xdr:col>
                    <xdr:colOff>57150</xdr:colOff>
                    <xdr:row>22</xdr:row>
                    <xdr:rowOff>228600</xdr:rowOff>
                  </from>
                  <to>
                    <xdr:col>4</xdr:col>
                    <xdr:colOff>523875</xdr:colOff>
                    <xdr:row>24</xdr:row>
                    <xdr:rowOff>19050</xdr:rowOff>
                  </to>
                </anchor>
              </controlPr>
            </control>
          </mc:Choice>
        </mc:AlternateContent>
        <mc:AlternateContent xmlns:mc="http://schemas.openxmlformats.org/markup-compatibility/2006">
          <mc:Choice Requires="x14">
            <control shapeId="1430" r:id="rId37" name="Check Box 406">
              <controlPr defaultSize="0" autoFill="0" autoLine="0" autoPict="0">
                <anchor moveWithCells="1">
                  <from>
                    <xdr:col>0</xdr:col>
                    <xdr:colOff>66675</xdr:colOff>
                    <xdr:row>29</xdr:row>
                    <xdr:rowOff>0</xdr:rowOff>
                  </from>
                  <to>
                    <xdr:col>0</xdr:col>
                    <xdr:colOff>542925</xdr:colOff>
                    <xdr:row>30</xdr:row>
                    <xdr:rowOff>9525</xdr:rowOff>
                  </to>
                </anchor>
              </controlPr>
            </control>
          </mc:Choice>
        </mc:AlternateContent>
        <mc:AlternateContent xmlns:mc="http://schemas.openxmlformats.org/markup-compatibility/2006">
          <mc:Choice Requires="x14">
            <control shapeId="1431" r:id="rId38" name="Check Box 407">
              <controlPr defaultSize="0" autoFill="0" autoLine="0" autoPict="0">
                <anchor moveWithCells="1">
                  <from>
                    <xdr:col>0</xdr:col>
                    <xdr:colOff>66675</xdr:colOff>
                    <xdr:row>30</xdr:row>
                    <xdr:rowOff>0</xdr:rowOff>
                  </from>
                  <to>
                    <xdr:col>0</xdr:col>
                    <xdr:colOff>533400</xdr:colOff>
                    <xdr:row>31</xdr:row>
                    <xdr:rowOff>9525</xdr:rowOff>
                  </to>
                </anchor>
              </controlPr>
            </control>
          </mc:Choice>
        </mc:AlternateContent>
        <mc:AlternateContent xmlns:mc="http://schemas.openxmlformats.org/markup-compatibility/2006">
          <mc:Choice Requires="x14">
            <control shapeId="1432" r:id="rId39" name="Check Box 408">
              <controlPr defaultSize="0" autoFill="0" autoLine="0" autoPict="0">
                <anchor moveWithCells="1">
                  <from>
                    <xdr:col>0</xdr:col>
                    <xdr:colOff>66675</xdr:colOff>
                    <xdr:row>30</xdr:row>
                    <xdr:rowOff>219075</xdr:rowOff>
                  </from>
                  <to>
                    <xdr:col>0</xdr:col>
                    <xdr:colOff>542925</xdr:colOff>
                    <xdr:row>32</xdr:row>
                    <xdr:rowOff>9525</xdr:rowOff>
                  </to>
                </anchor>
              </controlPr>
            </control>
          </mc:Choice>
        </mc:AlternateContent>
        <mc:AlternateContent xmlns:mc="http://schemas.openxmlformats.org/markup-compatibility/2006">
          <mc:Choice Requires="x14">
            <control shapeId="1433" r:id="rId40" name="Check Box 409">
              <controlPr defaultSize="0" autoFill="0" autoLine="0" autoPict="0">
                <anchor moveWithCells="1">
                  <from>
                    <xdr:col>0</xdr:col>
                    <xdr:colOff>66675</xdr:colOff>
                    <xdr:row>31</xdr:row>
                    <xdr:rowOff>219075</xdr:rowOff>
                  </from>
                  <to>
                    <xdr:col>0</xdr:col>
                    <xdr:colOff>533400</xdr:colOff>
                    <xdr:row>33</xdr:row>
                    <xdr:rowOff>9525</xdr:rowOff>
                  </to>
                </anchor>
              </controlPr>
            </control>
          </mc:Choice>
        </mc:AlternateContent>
        <mc:AlternateContent xmlns:mc="http://schemas.openxmlformats.org/markup-compatibility/2006">
          <mc:Choice Requires="x14">
            <control shapeId="1434" r:id="rId41" name="Check Box 410">
              <controlPr defaultSize="0" autoFill="0" autoLine="0" autoPict="0">
                <anchor moveWithCells="1">
                  <from>
                    <xdr:col>0</xdr:col>
                    <xdr:colOff>66675</xdr:colOff>
                    <xdr:row>32</xdr:row>
                    <xdr:rowOff>219075</xdr:rowOff>
                  </from>
                  <to>
                    <xdr:col>0</xdr:col>
                    <xdr:colOff>542925</xdr:colOff>
                    <xdr:row>34</xdr:row>
                    <xdr:rowOff>9525</xdr:rowOff>
                  </to>
                </anchor>
              </controlPr>
            </control>
          </mc:Choice>
        </mc:AlternateContent>
        <mc:AlternateContent xmlns:mc="http://schemas.openxmlformats.org/markup-compatibility/2006">
          <mc:Choice Requires="x14">
            <control shapeId="1435" r:id="rId42" name="Check Box 411">
              <controlPr defaultSize="0" autoFill="0" autoLine="0" autoPict="0">
                <anchor moveWithCells="1">
                  <from>
                    <xdr:col>0</xdr:col>
                    <xdr:colOff>66675</xdr:colOff>
                    <xdr:row>33</xdr:row>
                    <xdr:rowOff>219075</xdr:rowOff>
                  </from>
                  <to>
                    <xdr:col>0</xdr:col>
                    <xdr:colOff>533400</xdr:colOff>
                    <xdr:row>35</xdr:row>
                    <xdr:rowOff>9525</xdr:rowOff>
                  </to>
                </anchor>
              </controlPr>
            </control>
          </mc:Choice>
        </mc:AlternateContent>
        <mc:AlternateContent xmlns:mc="http://schemas.openxmlformats.org/markup-compatibility/2006">
          <mc:Choice Requires="x14">
            <control shapeId="1436" r:id="rId43" name="Check Box 412">
              <controlPr defaultSize="0" autoFill="0" autoLine="0" autoPict="0">
                <anchor moveWithCells="1">
                  <from>
                    <xdr:col>0</xdr:col>
                    <xdr:colOff>66675</xdr:colOff>
                    <xdr:row>34</xdr:row>
                    <xdr:rowOff>219075</xdr:rowOff>
                  </from>
                  <to>
                    <xdr:col>0</xdr:col>
                    <xdr:colOff>533400</xdr:colOff>
                    <xdr:row>36</xdr:row>
                    <xdr:rowOff>9525</xdr:rowOff>
                  </to>
                </anchor>
              </controlPr>
            </control>
          </mc:Choice>
        </mc:AlternateContent>
        <mc:AlternateContent xmlns:mc="http://schemas.openxmlformats.org/markup-compatibility/2006">
          <mc:Choice Requires="x14">
            <control shapeId="1437" r:id="rId44" name="Check Box 413">
              <controlPr defaultSize="0" autoFill="0" autoLine="0" autoPict="0">
                <anchor moveWithCells="1">
                  <from>
                    <xdr:col>0</xdr:col>
                    <xdr:colOff>66675</xdr:colOff>
                    <xdr:row>35</xdr:row>
                    <xdr:rowOff>219075</xdr:rowOff>
                  </from>
                  <to>
                    <xdr:col>0</xdr:col>
                    <xdr:colOff>533400</xdr:colOff>
                    <xdr:row>37</xdr:row>
                    <xdr:rowOff>9525</xdr:rowOff>
                  </to>
                </anchor>
              </controlPr>
            </control>
          </mc:Choice>
        </mc:AlternateContent>
        <mc:AlternateContent xmlns:mc="http://schemas.openxmlformats.org/markup-compatibility/2006">
          <mc:Choice Requires="x14">
            <control shapeId="1438" r:id="rId45" name="Check Box 414">
              <controlPr defaultSize="0" autoFill="0" autoLine="0" autoPict="0">
                <anchor moveWithCells="1">
                  <from>
                    <xdr:col>0</xdr:col>
                    <xdr:colOff>66675</xdr:colOff>
                    <xdr:row>36</xdr:row>
                    <xdr:rowOff>219075</xdr:rowOff>
                  </from>
                  <to>
                    <xdr:col>0</xdr:col>
                    <xdr:colOff>533400</xdr:colOff>
                    <xdr:row>38</xdr:row>
                    <xdr:rowOff>9525</xdr:rowOff>
                  </to>
                </anchor>
              </controlPr>
            </control>
          </mc:Choice>
        </mc:AlternateContent>
        <mc:AlternateContent xmlns:mc="http://schemas.openxmlformats.org/markup-compatibility/2006">
          <mc:Choice Requires="x14">
            <control shapeId="1439" r:id="rId46" name="Check Box 415">
              <controlPr defaultSize="0" autoFill="0" autoLine="0" autoPict="0">
                <anchor moveWithCells="1">
                  <from>
                    <xdr:col>0</xdr:col>
                    <xdr:colOff>66675</xdr:colOff>
                    <xdr:row>37</xdr:row>
                    <xdr:rowOff>228600</xdr:rowOff>
                  </from>
                  <to>
                    <xdr:col>0</xdr:col>
                    <xdr:colOff>533400</xdr:colOff>
                    <xdr:row>39</xdr:row>
                    <xdr:rowOff>19050</xdr:rowOff>
                  </to>
                </anchor>
              </controlPr>
            </control>
          </mc:Choice>
        </mc:AlternateContent>
        <mc:AlternateContent xmlns:mc="http://schemas.openxmlformats.org/markup-compatibility/2006">
          <mc:Choice Requires="x14">
            <control shapeId="1440" r:id="rId47" name="Check Box 416">
              <controlPr defaultSize="0" autoFill="0" autoLine="0" autoPict="0">
                <anchor moveWithCells="1">
                  <from>
                    <xdr:col>2</xdr:col>
                    <xdr:colOff>66675</xdr:colOff>
                    <xdr:row>29</xdr:row>
                    <xdr:rowOff>0</xdr:rowOff>
                  </from>
                  <to>
                    <xdr:col>2</xdr:col>
                    <xdr:colOff>533400</xdr:colOff>
                    <xdr:row>30</xdr:row>
                    <xdr:rowOff>9525</xdr:rowOff>
                  </to>
                </anchor>
              </controlPr>
            </control>
          </mc:Choice>
        </mc:AlternateContent>
        <mc:AlternateContent xmlns:mc="http://schemas.openxmlformats.org/markup-compatibility/2006">
          <mc:Choice Requires="x14">
            <control shapeId="1441" r:id="rId48" name="Check Box 417">
              <controlPr defaultSize="0" autoFill="0" autoLine="0" autoPict="0">
                <anchor moveWithCells="1">
                  <from>
                    <xdr:col>2</xdr:col>
                    <xdr:colOff>66675</xdr:colOff>
                    <xdr:row>29</xdr:row>
                    <xdr:rowOff>228600</xdr:rowOff>
                  </from>
                  <to>
                    <xdr:col>2</xdr:col>
                    <xdr:colOff>533400</xdr:colOff>
                    <xdr:row>31</xdr:row>
                    <xdr:rowOff>9525</xdr:rowOff>
                  </to>
                </anchor>
              </controlPr>
            </control>
          </mc:Choice>
        </mc:AlternateContent>
        <mc:AlternateContent xmlns:mc="http://schemas.openxmlformats.org/markup-compatibility/2006">
          <mc:Choice Requires="x14">
            <control shapeId="1442" r:id="rId49" name="Check Box 418">
              <controlPr defaultSize="0" autoFill="0" autoLine="0" autoPict="0">
                <anchor moveWithCells="1">
                  <from>
                    <xdr:col>2</xdr:col>
                    <xdr:colOff>66675</xdr:colOff>
                    <xdr:row>30</xdr:row>
                    <xdr:rowOff>219075</xdr:rowOff>
                  </from>
                  <to>
                    <xdr:col>2</xdr:col>
                    <xdr:colOff>533400</xdr:colOff>
                    <xdr:row>32</xdr:row>
                    <xdr:rowOff>9525</xdr:rowOff>
                  </to>
                </anchor>
              </controlPr>
            </control>
          </mc:Choice>
        </mc:AlternateContent>
        <mc:AlternateContent xmlns:mc="http://schemas.openxmlformats.org/markup-compatibility/2006">
          <mc:Choice Requires="x14">
            <control shapeId="1443" r:id="rId50" name="Check Box 419">
              <controlPr defaultSize="0" autoFill="0" autoLine="0" autoPict="0">
                <anchor moveWithCells="1">
                  <from>
                    <xdr:col>2</xdr:col>
                    <xdr:colOff>66675</xdr:colOff>
                    <xdr:row>31</xdr:row>
                    <xdr:rowOff>219075</xdr:rowOff>
                  </from>
                  <to>
                    <xdr:col>2</xdr:col>
                    <xdr:colOff>533400</xdr:colOff>
                    <xdr:row>33</xdr:row>
                    <xdr:rowOff>9525</xdr:rowOff>
                  </to>
                </anchor>
              </controlPr>
            </control>
          </mc:Choice>
        </mc:AlternateContent>
        <mc:AlternateContent xmlns:mc="http://schemas.openxmlformats.org/markup-compatibility/2006">
          <mc:Choice Requires="x14">
            <control shapeId="1444" r:id="rId51" name="Check Box 420">
              <controlPr defaultSize="0" autoFill="0" autoLine="0" autoPict="0">
                <anchor moveWithCells="1">
                  <from>
                    <xdr:col>2</xdr:col>
                    <xdr:colOff>66675</xdr:colOff>
                    <xdr:row>32</xdr:row>
                    <xdr:rowOff>219075</xdr:rowOff>
                  </from>
                  <to>
                    <xdr:col>2</xdr:col>
                    <xdr:colOff>533400</xdr:colOff>
                    <xdr:row>34</xdr:row>
                    <xdr:rowOff>9525</xdr:rowOff>
                  </to>
                </anchor>
              </controlPr>
            </control>
          </mc:Choice>
        </mc:AlternateContent>
        <mc:AlternateContent xmlns:mc="http://schemas.openxmlformats.org/markup-compatibility/2006">
          <mc:Choice Requires="x14">
            <control shapeId="1445" r:id="rId52" name="Check Box 421">
              <controlPr defaultSize="0" autoFill="0" autoLine="0" autoPict="0">
                <anchor moveWithCells="1">
                  <from>
                    <xdr:col>2</xdr:col>
                    <xdr:colOff>66675</xdr:colOff>
                    <xdr:row>33</xdr:row>
                    <xdr:rowOff>219075</xdr:rowOff>
                  </from>
                  <to>
                    <xdr:col>2</xdr:col>
                    <xdr:colOff>533400</xdr:colOff>
                    <xdr:row>35</xdr:row>
                    <xdr:rowOff>9525</xdr:rowOff>
                  </to>
                </anchor>
              </controlPr>
            </control>
          </mc:Choice>
        </mc:AlternateContent>
        <mc:AlternateContent xmlns:mc="http://schemas.openxmlformats.org/markup-compatibility/2006">
          <mc:Choice Requires="x14">
            <control shapeId="1446" r:id="rId53" name="Check Box 422">
              <controlPr defaultSize="0" autoFill="0" autoLine="0" autoPict="0">
                <anchor moveWithCells="1">
                  <from>
                    <xdr:col>2</xdr:col>
                    <xdr:colOff>66675</xdr:colOff>
                    <xdr:row>34</xdr:row>
                    <xdr:rowOff>219075</xdr:rowOff>
                  </from>
                  <to>
                    <xdr:col>2</xdr:col>
                    <xdr:colOff>533400</xdr:colOff>
                    <xdr:row>36</xdr:row>
                    <xdr:rowOff>9525</xdr:rowOff>
                  </to>
                </anchor>
              </controlPr>
            </control>
          </mc:Choice>
        </mc:AlternateContent>
        <mc:AlternateContent xmlns:mc="http://schemas.openxmlformats.org/markup-compatibility/2006">
          <mc:Choice Requires="x14">
            <control shapeId="1447" r:id="rId54" name="Check Box 423">
              <controlPr defaultSize="0" autoFill="0" autoLine="0" autoPict="0">
                <anchor moveWithCells="1">
                  <from>
                    <xdr:col>2</xdr:col>
                    <xdr:colOff>66675</xdr:colOff>
                    <xdr:row>35</xdr:row>
                    <xdr:rowOff>219075</xdr:rowOff>
                  </from>
                  <to>
                    <xdr:col>2</xdr:col>
                    <xdr:colOff>533400</xdr:colOff>
                    <xdr:row>37</xdr:row>
                    <xdr:rowOff>9525</xdr:rowOff>
                  </to>
                </anchor>
              </controlPr>
            </control>
          </mc:Choice>
        </mc:AlternateContent>
        <mc:AlternateContent xmlns:mc="http://schemas.openxmlformats.org/markup-compatibility/2006">
          <mc:Choice Requires="x14">
            <control shapeId="1448" r:id="rId55" name="Check Box 424">
              <controlPr defaultSize="0" autoFill="0" autoLine="0" autoPict="0">
                <anchor moveWithCells="1">
                  <from>
                    <xdr:col>2</xdr:col>
                    <xdr:colOff>66675</xdr:colOff>
                    <xdr:row>36</xdr:row>
                    <xdr:rowOff>219075</xdr:rowOff>
                  </from>
                  <to>
                    <xdr:col>2</xdr:col>
                    <xdr:colOff>533400</xdr:colOff>
                    <xdr:row>38</xdr:row>
                    <xdr:rowOff>9525</xdr:rowOff>
                  </to>
                </anchor>
              </controlPr>
            </control>
          </mc:Choice>
        </mc:AlternateContent>
        <mc:AlternateContent xmlns:mc="http://schemas.openxmlformats.org/markup-compatibility/2006">
          <mc:Choice Requires="x14">
            <control shapeId="1449" r:id="rId56" name="Check Box 425">
              <controlPr defaultSize="0" autoFill="0" autoLine="0" autoPict="0">
                <anchor moveWithCells="1">
                  <from>
                    <xdr:col>2</xdr:col>
                    <xdr:colOff>66675</xdr:colOff>
                    <xdr:row>37</xdr:row>
                    <xdr:rowOff>228600</xdr:rowOff>
                  </from>
                  <to>
                    <xdr:col>2</xdr:col>
                    <xdr:colOff>533400</xdr:colOff>
                    <xdr:row>39</xdr:row>
                    <xdr:rowOff>19050</xdr:rowOff>
                  </to>
                </anchor>
              </controlPr>
            </control>
          </mc:Choice>
        </mc:AlternateContent>
        <mc:AlternateContent xmlns:mc="http://schemas.openxmlformats.org/markup-compatibility/2006">
          <mc:Choice Requires="x14">
            <control shapeId="1450" r:id="rId57" name="Check Box 426">
              <controlPr defaultSize="0" autoFill="0" autoLine="0" autoPict="0">
                <anchor moveWithCells="1">
                  <from>
                    <xdr:col>4</xdr:col>
                    <xdr:colOff>66675</xdr:colOff>
                    <xdr:row>29</xdr:row>
                    <xdr:rowOff>0</xdr:rowOff>
                  </from>
                  <to>
                    <xdr:col>4</xdr:col>
                    <xdr:colOff>533400</xdr:colOff>
                    <xdr:row>30</xdr:row>
                    <xdr:rowOff>9525</xdr:rowOff>
                  </to>
                </anchor>
              </controlPr>
            </control>
          </mc:Choice>
        </mc:AlternateContent>
        <mc:AlternateContent xmlns:mc="http://schemas.openxmlformats.org/markup-compatibility/2006">
          <mc:Choice Requires="x14">
            <control shapeId="1451" r:id="rId58" name="Check Box 427">
              <controlPr defaultSize="0" autoFill="0" autoLine="0" autoPict="0">
                <anchor moveWithCells="1">
                  <from>
                    <xdr:col>4</xdr:col>
                    <xdr:colOff>66675</xdr:colOff>
                    <xdr:row>29</xdr:row>
                    <xdr:rowOff>228600</xdr:rowOff>
                  </from>
                  <to>
                    <xdr:col>4</xdr:col>
                    <xdr:colOff>533400</xdr:colOff>
                    <xdr:row>31</xdr:row>
                    <xdr:rowOff>9525</xdr:rowOff>
                  </to>
                </anchor>
              </controlPr>
            </control>
          </mc:Choice>
        </mc:AlternateContent>
        <mc:AlternateContent xmlns:mc="http://schemas.openxmlformats.org/markup-compatibility/2006">
          <mc:Choice Requires="x14">
            <control shapeId="1452" r:id="rId59" name="Check Box 428">
              <controlPr defaultSize="0" autoFill="0" autoLine="0" autoPict="0">
                <anchor moveWithCells="1">
                  <from>
                    <xdr:col>4</xdr:col>
                    <xdr:colOff>66675</xdr:colOff>
                    <xdr:row>30</xdr:row>
                    <xdr:rowOff>219075</xdr:rowOff>
                  </from>
                  <to>
                    <xdr:col>4</xdr:col>
                    <xdr:colOff>533400</xdr:colOff>
                    <xdr:row>32</xdr:row>
                    <xdr:rowOff>9525</xdr:rowOff>
                  </to>
                </anchor>
              </controlPr>
            </control>
          </mc:Choice>
        </mc:AlternateContent>
        <mc:AlternateContent xmlns:mc="http://schemas.openxmlformats.org/markup-compatibility/2006">
          <mc:Choice Requires="x14">
            <control shapeId="1453" r:id="rId60" name="Check Box 429">
              <controlPr defaultSize="0" autoFill="0" autoLine="0" autoPict="0">
                <anchor moveWithCells="1">
                  <from>
                    <xdr:col>4</xdr:col>
                    <xdr:colOff>66675</xdr:colOff>
                    <xdr:row>31</xdr:row>
                    <xdr:rowOff>219075</xdr:rowOff>
                  </from>
                  <to>
                    <xdr:col>4</xdr:col>
                    <xdr:colOff>533400</xdr:colOff>
                    <xdr:row>33</xdr:row>
                    <xdr:rowOff>9525</xdr:rowOff>
                  </to>
                </anchor>
              </controlPr>
            </control>
          </mc:Choice>
        </mc:AlternateContent>
        <mc:AlternateContent xmlns:mc="http://schemas.openxmlformats.org/markup-compatibility/2006">
          <mc:Choice Requires="x14">
            <control shapeId="1454" r:id="rId61" name="Check Box 430">
              <controlPr defaultSize="0" autoFill="0" autoLine="0" autoPict="0">
                <anchor moveWithCells="1">
                  <from>
                    <xdr:col>4</xdr:col>
                    <xdr:colOff>66675</xdr:colOff>
                    <xdr:row>32</xdr:row>
                    <xdr:rowOff>219075</xdr:rowOff>
                  </from>
                  <to>
                    <xdr:col>4</xdr:col>
                    <xdr:colOff>533400</xdr:colOff>
                    <xdr:row>34</xdr:row>
                    <xdr:rowOff>9525</xdr:rowOff>
                  </to>
                </anchor>
              </controlPr>
            </control>
          </mc:Choice>
        </mc:AlternateContent>
        <mc:AlternateContent xmlns:mc="http://schemas.openxmlformats.org/markup-compatibility/2006">
          <mc:Choice Requires="x14">
            <control shapeId="1455" r:id="rId62" name="Check Box 431">
              <controlPr defaultSize="0" autoFill="0" autoLine="0" autoPict="0">
                <anchor moveWithCells="1">
                  <from>
                    <xdr:col>4</xdr:col>
                    <xdr:colOff>66675</xdr:colOff>
                    <xdr:row>33</xdr:row>
                    <xdr:rowOff>219075</xdr:rowOff>
                  </from>
                  <to>
                    <xdr:col>4</xdr:col>
                    <xdr:colOff>533400</xdr:colOff>
                    <xdr:row>35</xdr:row>
                    <xdr:rowOff>9525</xdr:rowOff>
                  </to>
                </anchor>
              </controlPr>
            </control>
          </mc:Choice>
        </mc:AlternateContent>
        <mc:AlternateContent xmlns:mc="http://schemas.openxmlformats.org/markup-compatibility/2006">
          <mc:Choice Requires="x14">
            <control shapeId="1456" r:id="rId63" name="Check Box 432">
              <controlPr defaultSize="0" autoFill="0" autoLine="0" autoPict="0">
                <anchor moveWithCells="1">
                  <from>
                    <xdr:col>4</xdr:col>
                    <xdr:colOff>66675</xdr:colOff>
                    <xdr:row>34</xdr:row>
                    <xdr:rowOff>219075</xdr:rowOff>
                  </from>
                  <to>
                    <xdr:col>4</xdr:col>
                    <xdr:colOff>533400</xdr:colOff>
                    <xdr:row>36</xdr:row>
                    <xdr:rowOff>9525</xdr:rowOff>
                  </to>
                </anchor>
              </controlPr>
            </control>
          </mc:Choice>
        </mc:AlternateContent>
        <mc:AlternateContent xmlns:mc="http://schemas.openxmlformats.org/markup-compatibility/2006">
          <mc:Choice Requires="x14">
            <control shapeId="1457" r:id="rId64" name="Check Box 433">
              <controlPr defaultSize="0" autoFill="0" autoLine="0" autoPict="0">
                <anchor moveWithCells="1">
                  <from>
                    <xdr:col>4</xdr:col>
                    <xdr:colOff>66675</xdr:colOff>
                    <xdr:row>35</xdr:row>
                    <xdr:rowOff>219075</xdr:rowOff>
                  </from>
                  <to>
                    <xdr:col>4</xdr:col>
                    <xdr:colOff>533400</xdr:colOff>
                    <xdr:row>37</xdr:row>
                    <xdr:rowOff>9525</xdr:rowOff>
                  </to>
                </anchor>
              </controlPr>
            </control>
          </mc:Choice>
        </mc:AlternateContent>
        <mc:AlternateContent xmlns:mc="http://schemas.openxmlformats.org/markup-compatibility/2006">
          <mc:Choice Requires="x14">
            <control shapeId="1458" r:id="rId65" name="Check Box 434">
              <controlPr defaultSize="0" autoFill="0" autoLine="0" autoPict="0">
                <anchor moveWithCells="1">
                  <from>
                    <xdr:col>4</xdr:col>
                    <xdr:colOff>66675</xdr:colOff>
                    <xdr:row>36</xdr:row>
                    <xdr:rowOff>219075</xdr:rowOff>
                  </from>
                  <to>
                    <xdr:col>4</xdr:col>
                    <xdr:colOff>533400</xdr:colOff>
                    <xdr:row>38</xdr:row>
                    <xdr:rowOff>9525</xdr:rowOff>
                  </to>
                </anchor>
              </controlPr>
            </control>
          </mc:Choice>
        </mc:AlternateContent>
        <mc:AlternateContent xmlns:mc="http://schemas.openxmlformats.org/markup-compatibility/2006">
          <mc:Choice Requires="x14">
            <control shapeId="1459" r:id="rId66" name="Check Box 435">
              <controlPr defaultSize="0" autoFill="0" autoLine="0" autoPict="0">
                <anchor moveWithCells="1">
                  <from>
                    <xdr:col>4</xdr:col>
                    <xdr:colOff>66675</xdr:colOff>
                    <xdr:row>37</xdr:row>
                    <xdr:rowOff>228600</xdr:rowOff>
                  </from>
                  <to>
                    <xdr:col>4</xdr:col>
                    <xdr:colOff>533400</xdr:colOff>
                    <xdr:row>39</xdr:row>
                    <xdr:rowOff>19050</xdr:rowOff>
                  </to>
                </anchor>
              </controlPr>
            </control>
          </mc:Choice>
        </mc:AlternateContent>
        <mc:AlternateContent xmlns:mc="http://schemas.openxmlformats.org/markup-compatibility/2006">
          <mc:Choice Requires="x14">
            <control shapeId="1460" r:id="rId67" name="Check Box 436">
              <controlPr defaultSize="0" autoFill="0" autoLine="0" autoPict="0">
                <anchor moveWithCells="1">
                  <from>
                    <xdr:col>0</xdr:col>
                    <xdr:colOff>66675</xdr:colOff>
                    <xdr:row>44</xdr:row>
                    <xdr:rowOff>0</xdr:rowOff>
                  </from>
                  <to>
                    <xdr:col>0</xdr:col>
                    <xdr:colOff>542925</xdr:colOff>
                    <xdr:row>45</xdr:row>
                    <xdr:rowOff>9525</xdr:rowOff>
                  </to>
                </anchor>
              </controlPr>
            </control>
          </mc:Choice>
        </mc:AlternateContent>
        <mc:AlternateContent xmlns:mc="http://schemas.openxmlformats.org/markup-compatibility/2006">
          <mc:Choice Requires="x14">
            <control shapeId="1461" r:id="rId68" name="Check Box 437">
              <controlPr defaultSize="0" autoFill="0" autoLine="0" autoPict="0">
                <anchor moveWithCells="1">
                  <from>
                    <xdr:col>0</xdr:col>
                    <xdr:colOff>66675</xdr:colOff>
                    <xdr:row>45</xdr:row>
                    <xdr:rowOff>0</xdr:rowOff>
                  </from>
                  <to>
                    <xdr:col>0</xdr:col>
                    <xdr:colOff>533400</xdr:colOff>
                    <xdr:row>46</xdr:row>
                    <xdr:rowOff>9525</xdr:rowOff>
                  </to>
                </anchor>
              </controlPr>
            </control>
          </mc:Choice>
        </mc:AlternateContent>
        <mc:AlternateContent xmlns:mc="http://schemas.openxmlformats.org/markup-compatibility/2006">
          <mc:Choice Requires="x14">
            <control shapeId="1462" r:id="rId69" name="Check Box 438">
              <controlPr defaultSize="0" autoFill="0" autoLine="0" autoPict="0">
                <anchor moveWithCells="1">
                  <from>
                    <xdr:col>0</xdr:col>
                    <xdr:colOff>66675</xdr:colOff>
                    <xdr:row>45</xdr:row>
                    <xdr:rowOff>219075</xdr:rowOff>
                  </from>
                  <to>
                    <xdr:col>0</xdr:col>
                    <xdr:colOff>542925</xdr:colOff>
                    <xdr:row>47</xdr:row>
                    <xdr:rowOff>9525</xdr:rowOff>
                  </to>
                </anchor>
              </controlPr>
            </control>
          </mc:Choice>
        </mc:AlternateContent>
        <mc:AlternateContent xmlns:mc="http://schemas.openxmlformats.org/markup-compatibility/2006">
          <mc:Choice Requires="x14">
            <control shapeId="1463" r:id="rId70" name="Check Box 439">
              <controlPr defaultSize="0" autoFill="0" autoLine="0" autoPict="0">
                <anchor moveWithCells="1">
                  <from>
                    <xdr:col>0</xdr:col>
                    <xdr:colOff>66675</xdr:colOff>
                    <xdr:row>46</xdr:row>
                    <xdr:rowOff>219075</xdr:rowOff>
                  </from>
                  <to>
                    <xdr:col>0</xdr:col>
                    <xdr:colOff>533400</xdr:colOff>
                    <xdr:row>48</xdr:row>
                    <xdr:rowOff>9525</xdr:rowOff>
                  </to>
                </anchor>
              </controlPr>
            </control>
          </mc:Choice>
        </mc:AlternateContent>
        <mc:AlternateContent xmlns:mc="http://schemas.openxmlformats.org/markup-compatibility/2006">
          <mc:Choice Requires="x14">
            <control shapeId="1464" r:id="rId71" name="Check Box 440">
              <controlPr defaultSize="0" autoFill="0" autoLine="0" autoPict="0">
                <anchor moveWithCells="1">
                  <from>
                    <xdr:col>0</xdr:col>
                    <xdr:colOff>66675</xdr:colOff>
                    <xdr:row>47</xdr:row>
                    <xdr:rowOff>219075</xdr:rowOff>
                  </from>
                  <to>
                    <xdr:col>0</xdr:col>
                    <xdr:colOff>542925</xdr:colOff>
                    <xdr:row>49</xdr:row>
                    <xdr:rowOff>9525</xdr:rowOff>
                  </to>
                </anchor>
              </controlPr>
            </control>
          </mc:Choice>
        </mc:AlternateContent>
        <mc:AlternateContent xmlns:mc="http://schemas.openxmlformats.org/markup-compatibility/2006">
          <mc:Choice Requires="x14">
            <control shapeId="1465" r:id="rId72" name="Check Box 441">
              <controlPr defaultSize="0" autoFill="0" autoLine="0" autoPict="0">
                <anchor moveWithCells="1">
                  <from>
                    <xdr:col>0</xdr:col>
                    <xdr:colOff>66675</xdr:colOff>
                    <xdr:row>48</xdr:row>
                    <xdr:rowOff>219075</xdr:rowOff>
                  </from>
                  <to>
                    <xdr:col>0</xdr:col>
                    <xdr:colOff>533400</xdr:colOff>
                    <xdr:row>50</xdr:row>
                    <xdr:rowOff>9525</xdr:rowOff>
                  </to>
                </anchor>
              </controlPr>
            </control>
          </mc:Choice>
        </mc:AlternateContent>
        <mc:AlternateContent xmlns:mc="http://schemas.openxmlformats.org/markup-compatibility/2006">
          <mc:Choice Requires="x14">
            <control shapeId="1466" r:id="rId73" name="Check Box 442">
              <controlPr defaultSize="0" autoFill="0" autoLine="0" autoPict="0">
                <anchor moveWithCells="1">
                  <from>
                    <xdr:col>0</xdr:col>
                    <xdr:colOff>66675</xdr:colOff>
                    <xdr:row>49</xdr:row>
                    <xdr:rowOff>219075</xdr:rowOff>
                  </from>
                  <to>
                    <xdr:col>0</xdr:col>
                    <xdr:colOff>533400</xdr:colOff>
                    <xdr:row>51</xdr:row>
                    <xdr:rowOff>9525</xdr:rowOff>
                  </to>
                </anchor>
              </controlPr>
            </control>
          </mc:Choice>
        </mc:AlternateContent>
        <mc:AlternateContent xmlns:mc="http://schemas.openxmlformats.org/markup-compatibility/2006">
          <mc:Choice Requires="x14">
            <control shapeId="1467" r:id="rId74" name="Check Box 443">
              <controlPr defaultSize="0" autoFill="0" autoLine="0" autoPict="0">
                <anchor moveWithCells="1">
                  <from>
                    <xdr:col>0</xdr:col>
                    <xdr:colOff>66675</xdr:colOff>
                    <xdr:row>50</xdr:row>
                    <xdr:rowOff>219075</xdr:rowOff>
                  </from>
                  <to>
                    <xdr:col>0</xdr:col>
                    <xdr:colOff>533400</xdr:colOff>
                    <xdr:row>52</xdr:row>
                    <xdr:rowOff>9525</xdr:rowOff>
                  </to>
                </anchor>
              </controlPr>
            </control>
          </mc:Choice>
        </mc:AlternateContent>
        <mc:AlternateContent xmlns:mc="http://schemas.openxmlformats.org/markup-compatibility/2006">
          <mc:Choice Requires="x14">
            <control shapeId="1468" r:id="rId75" name="Check Box 444">
              <controlPr defaultSize="0" autoFill="0" autoLine="0" autoPict="0">
                <anchor moveWithCells="1">
                  <from>
                    <xdr:col>0</xdr:col>
                    <xdr:colOff>66675</xdr:colOff>
                    <xdr:row>51</xdr:row>
                    <xdr:rowOff>219075</xdr:rowOff>
                  </from>
                  <to>
                    <xdr:col>0</xdr:col>
                    <xdr:colOff>533400</xdr:colOff>
                    <xdr:row>53</xdr:row>
                    <xdr:rowOff>9525</xdr:rowOff>
                  </to>
                </anchor>
              </controlPr>
            </control>
          </mc:Choice>
        </mc:AlternateContent>
        <mc:AlternateContent xmlns:mc="http://schemas.openxmlformats.org/markup-compatibility/2006">
          <mc:Choice Requires="x14">
            <control shapeId="1469" r:id="rId76" name="Check Box 445">
              <controlPr defaultSize="0" autoFill="0" autoLine="0" autoPict="0">
                <anchor moveWithCells="1">
                  <from>
                    <xdr:col>0</xdr:col>
                    <xdr:colOff>66675</xdr:colOff>
                    <xdr:row>52</xdr:row>
                    <xdr:rowOff>228600</xdr:rowOff>
                  </from>
                  <to>
                    <xdr:col>0</xdr:col>
                    <xdr:colOff>533400</xdr:colOff>
                    <xdr:row>54</xdr:row>
                    <xdr:rowOff>19050</xdr:rowOff>
                  </to>
                </anchor>
              </controlPr>
            </control>
          </mc:Choice>
        </mc:AlternateContent>
        <mc:AlternateContent xmlns:mc="http://schemas.openxmlformats.org/markup-compatibility/2006">
          <mc:Choice Requires="x14">
            <control shapeId="1470" r:id="rId77" name="Check Box 446">
              <controlPr defaultSize="0" autoFill="0" autoLine="0" autoPict="0">
                <anchor moveWithCells="1">
                  <from>
                    <xdr:col>2</xdr:col>
                    <xdr:colOff>66675</xdr:colOff>
                    <xdr:row>44</xdr:row>
                    <xdr:rowOff>0</xdr:rowOff>
                  </from>
                  <to>
                    <xdr:col>2</xdr:col>
                    <xdr:colOff>533400</xdr:colOff>
                    <xdr:row>45</xdr:row>
                    <xdr:rowOff>9525</xdr:rowOff>
                  </to>
                </anchor>
              </controlPr>
            </control>
          </mc:Choice>
        </mc:AlternateContent>
        <mc:AlternateContent xmlns:mc="http://schemas.openxmlformats.org/markup-compatibility/2006">
          <mc:Choice Requires="x14">
            <control shapeId="1471" r:id="rId78" name="Check Box 447">
              <controlPr defaultSize="0" autoFill="0" autoLine="0" autoPict="0">
                <anchor moveWithCells="1">
                  <from>
                    <xdr:col>2</xdr:col>
                    <xdr:colOff>66675</xdr:colOff>
                    <xdr:row>44</xdr:row>
                    <xdr:rowOff>228600</xdr:rowOff>
                  </from>
                  <to>
                    <xdr:col>2</xdr:col>
                    <xdr:colOff>533400</xdr:colOff>
                    <xdr:row>46</xdr:row>
                    <xdr:rowOff>9525</xdr:rowOff>
                  </to>
                </anchor>
              </controlPr>
            </control>
          </mc:Choice>
        </mc:AlternateContent>
        <mc:AlternateContent xmlns:mc="http://schemas.openxmlformats.org/markup-compatibility/2006">
          <mc:Choice Requires="x14">
            <control shapeId="1472" r:id="rId79" name="Check Box 448">
              <controlPr defaultSize="0" autoFill="0" autoLine="0" autoPict="0">
                <anchor moveWithCells="1">
                  <from>
                    <xdr:col>2</xdr:col>
                    <xdr:colOff>66675</xdr:colOff>
                    <xdr:row>45</xdr:row>
                    <xdr:rowOff>219075</xdr:rowOff>
                  </from>
                  <to>
                    <xdr:col>2</xdr:col>
                    <xdr:colOff>533400</xdr:colOff>
                    <xdr:row>47</xdr:row>
                    <xdr:rowOff>9525</xdr:rowOff>
                  </to>
                </anchor>
              </controlPr>
            </control>
          </mc:Choice>
        </mc:AlternateContent>
        <mc:AlternateContent xmlns:mc="http://schemas.openxmlformats.org/markup-compatibility/2006">
          <mc:Choice Requires="x14">
            <control shapeId="1473" r:id="rId80" name="Check Box 449">
              <controlPr defaultSize="0" autoFill="0" autoLine="0" autoPict="0">
                <anchor moveWithCells="1">
                  <from>
                    <xdr:col>2</xdr:col>
                    <xdr:colOff>66675</xdr:colOff>
                    <xdr:row>46</xdr:row>
                    <xdr:rowOff>219075</xdr:rowOff>
                  </from>
                  <to>
                    <xdr:col>2</xdr:col>
                    <xdr:colOff>533400</xdr:colOff>
                    <xdr:row>48</xdr:row>
                    <xdr:rowOff>9525</xdr:rowOff>
                  </to>
                </anchor>
              </controlPr>
            </control>
          </mc:Choice>
        </mc:AlternateContent>
        <mc:AlternateContent xmlns:mc="http://schemas.openxmlformats.org/markup-compatibility/2006">
          <mc:Choice Requires="x14">
            <control shapeId="1474" r:id="rId81" name="Check Box 450">
              <controlPr defaultSize="0" autoFill="0" autoLine="0" autoPict="0">
                <anchor moveWithCells="1">
                  <from>
                    <xdr:col>2</xdr:col>
                    <xdr:colOff>66675</xdr:colOff>
                    <xdr:row>47</xdr:row>
                    <xdr:rowOff>219075</xdr:rowOff>
                  </from>
                  <to>
                    <xdr:col>2</xdr:col>
                    <xdr:colOff>533400</xdr:colOff>
                    <xdr:row>49</xdr:row>
                    <xdr:rowOff>9525</xdr:rowOff>
                  </to>
                </anchor>
              </controlPr>
            </control>
          </mc:Choice>
        </mc:AlternateContent>
        <mc:AlternateContent xmlns:mc="http://schemas.openxmlformats.org/markup-compatibility/2006">
          <mc:Choice Requires="x14">
            <control shapeId="1475" r:id="rId82" name="Check Box 451">
              <controlPr defaultSize="0" autoFill="0" autoLine="0" autoPict="0">
                <anchor moveWithCells="1">
                  <from>
                    <xdr:col>2</xdr:col>
                    <xdr:colOff>66675</xdr:colOff>
                    <xdr:row>48</xdr:row>
                    <xdr:rowOff>219075</xdr:rowOff>
                  </from>
                  <to>
                    <xdr:col>2</xdr:col>
                    <xdr:colOff>533400</xdr:colOff>
                    <xdr:row>50</xdr:row>
                    <xdr:rowOff>9525</xdr:rowOff>
                  </to>
                </anchor>
              </controlPr>
            </control>
          </mc:Choice>
        </mc:AlternateContent>
        <mc:AlternateContent xmlns:mc="http://schemas.openxmlformats.org/markup-compatibility/2006">
          <mc:Choice Requires="x14">
            <control shapeId="1476" r:id="rId83" name="Check Box 452">
              <controlPr defaultSize="0" autoFill="0" autoLine="0" autoPict="0">
                <anchor moveWithCells="1">
                  <from>
                    <xdr:col>2</xdr:col>
                    <xdr:colOff>66675</xdr:colOff>
                    <xdr:row>49</xdr:row>
                    <xdr:rowOff>219075</xdr:rowOff>
                  </from>
                  <to>
                    <xdr:col>2</xdr:col>
                    <xdr:colOff>533400</xdr:colOff>
                    <xdr:row>51</xdr:row>
                    <xdr:rowOff>9525</xdr:rowOff>
                  </to>
                </anchor>
              </controlPr>
            </control>
          </mc:Choice>
        </mc:AlternateContent>
        <mc:AlternateContent xmlns:mc="http://schemas.openxmlformats.org/markup-compatibility/2006">
          <mc:Choice Requires="x14">
            <control shapeId="1477" r:id="rId84" name="Check Box 453">
              <controlPr defaultSize="0" autoFill="0" autoLine="0" autoPict="0">
                <anchor moveWithCells="1">
                  <from>
                    <xdr:col>2</xdr:col>
                    <xdr:colOff>66675</xdr:colOff>
                    <xdr:row>50</xdr:row>
                    <xdr:rowOff>219075</xdr:rowOff>
                  </from>
                  <to>
                    <xdr:col>2</xdr:col>
                    <xdr:colOff>533400</xdr:colOff>
                    <xdr:row>52</xdr:row>
                    <xdr:rowOff>9525</xdr:rowOff>
                  </to>
                </anchor>
              </controlPr>
            </control>
          </mc:Choice>
        </mc:AlternateContent>
        <mc:AlternateContent xmlns:mc="http://schemas.openxmlformats.org/markup-compatibility/2006">
          <mc:Choice Requires="x14">
            <control shapeId="1478" r:id="rId85" name="Check Box 454">
              <controlPr defaultSize="0" autoFill="0" autoLine="0" autoPict="0">
                <anchor moveWithCells="1">
                  <from>
                    <xdr:col>2</xdr:col>
                    <xdr:colOff>66675</xdr:colOff>
                    <xdr:row>51</xdr:row>
                    <xdr:rowOff>219075</xdr:rowOff>
                  </from>
                  <to>
                    <xdr:col>2</xdr:col>
                    <xdr:colOff>533400</xdr:colOff>
                    <xdr:row>53</xdr:row>
                    <xdr:rowOff>9525</xdr:rowOff>
                  </to>
                </anchor>
              </controlPr>
            </control>
          </mc:Choice>
        </mc:AlternateContent>
        <mc:AlternateContent xmlns:mc="http://schemas.openxmlformats.org/markup-compatibility/2006">
          <mc:Choice Requires="x14">
            <control shapeId="1479" r:id="rId86" name="Check Box 455">
              <controlPr defaultSize="0" autoFill="0" autoLine="0" autoPict="0">
                <anchor moveWithCells="1">
                  <from>
                    <xdr:col>2</xdr:col>
                    <xdr:colOff>66675</xdr:colOff>
                    <xdr:row>52</xdr:row>
                    <xdr:rowOff>228600</xdr:rowOff>
                  </from>
                  <to>
                    <xdr:col>2</xdr:col>
                    <xdr:colOff>533400</xdr:colOff>
                    <xdr:row>54</xdr:row>
                    <xdr:rowOff>19050</xdr:rowOff>
                  </to>
                </anchor>
              </controlPr>
            </control>
          </mc:Choice>
        </mc:AlternateContent>
        <mc:AlternateContent xmlns:mc="http://schemas.openxmlformats.org/markup-compatibility/2006">
          <mc:Choice Requires="x14">
            <control shapeId="1480" r:id="rId87" name="Check Box 456">
              <controlPr defaultSize="0" autoFill="0" autoLine="0" autoPict="0">
                <anchor moveWithCells="1">
                  <from>
                    <xdr:col>4</xdr:col>
                    <xdr:colOff>66675</xdr:colOff>
                    <xdr:row>44</xdr:row>
                    <xdr:rowOff>0</xdr:rowOff>
                  </from>
                  <to>
                    <xdr:col>4</xdr:col>
                    <xdr:colOff>533400</xdr:colOff>
                    <xdr:row>45</xdr:row>
                    <xdr:rowOff>9525</xdr:rowOff>
                  </to>
                </anchor>
              </controlPr>
            </control>
          </mc:Choice>
        </mc:AlternateContent>
        <mc:AlternateContent xmlns:mc="http://schemas.openxmlformats.org/markup-compatibility/2006">
          <mc:Choice Requires="x14">
            <control shapeId="1481" r:id="rId88" name="Check Box 457">
              <controlPr defaultSize="0" autoFill="0" autoLine="0" autoPict="0">
                <anchor moveWithCells="1">
                  <from>
                    <xdr:col>4</xdr:col>
                    <xdr:colOff>66675</xdr:colOff>
                    <xdr:row>44</xdr:row>
                    <xdr:rowOff>228600</xdr:rowOff>
                  </from>
                  <to>
                    <xdr:col>4</xdr:col>
                    <xdr:colOff>533400</xdr:colOff>
                    <xdr:row>46</xdr:row>
                    <xdr:rowOff>9525</xdr:rowOff>
                  </to>
                </anchor>
              </controlPr>
            </control>
          </mc:Choice>
        </mc:AlternateContent>
        <mc:AlternateContent xmlns:mc="http://schemas.openxmlformats.org/markup-compatibility/2006">
          <mc:Choice Requires="x14">
            <control shapeId="1482" r:id="rId89" name="Check Box 458">
              <controlPr defaultSize="0" autoFill="0" autoLine="0" autoPict="0">
                <anchor moveWithCells="1">
                  <from>
                    <xdr:col>4</xdr:col>
                    <xdr:colOff>66675</xdr:colOff>
                    <xdr:row>45</xdr:row>
                    <xdr:rowOff>219075</xdr:rowOff>
                  </from>
                  <to>
                    <xdr:col>4</xdr:col>
                    <xdr:colOff>533400</xdr:colOff>
                    <xdr:row>47</xdr:row>
                    <xdr:rowOff>9525</xdr:rowOff>
                  </to>
                </anchor>
              </controlPr>
            </control>
          </mc:Choice>
        </mc:AlternateContent>
        <mc:AlternateContent xmlns:mc="http://schemas.openxmlformats.org/markup-compatibility/2006">
          <mc:Choice Requires="x14">
            <control shapeId="1483" r:id="rId90" name="Check Box 459">
              <controlPr defaultSize="0" autoFill="0" autoLine="0" autoPict="0">
                <anchor moveWithCells="1">
                  <from>
                    <xdr:col>4</xdr:col>
                    <xdr:colOff>66675</xdr:colOff>
                    <xdr:row>46</xdr:row>
                    <xdr:rowOff>219075</xdr:rowOff>
                  </from>
                  <to>
                    <xdr:col>4</xdr:col>
                    <xdr:colOff>533400</xdr:colOff>
                    <xdr:row>48</xdr:row>
                    <xdr:rowOff>9525</xdr:rowOff>
                  </to>
                </anchor>
              </controlPr>
            </control>
          </mc:Choice>
        </mc:AlternateContent>
        <mc:AlternateContent xmlns:mc="http://schemas.openxmlformats.org/markup-compatibility/2006">
          <mc:Choice Requires="x14">
            <control shapeId="1484" r:id="rId91" name="Check Box 460">
              <controlPr defaultSize="0" autoFill="0" autoLine="0" autoPict="0">
                <anchor moveWithCells="1">
                  <from>
                    <xdr:col>4</xdr:col>
                    <xdr:colOff>66675</xdr:colOff>
                    <xdr:row>47</xdr:row>
                    <xdr:rowOff>219075</xdr:rowOff>
                  </from>
                  <to>
                    <xdr:col>4</xdr:col>
                    <xdr:colOff>533400</xdr:colOff>
                    <xdr:row>49</xdr:row>
                    <xdr:rowOff>9525</xdr:rowOff>
                  </to>
                </anchor>
              </controlPr>
            </control>
          </mc:Choice>
        </mc:AlternateContent>
        <mc:AlternateContent xmlns:mc="http://schemas.openxmlformats.org/markup-compatibility/2006">
          <mc:Choice Requires="x14">
            <control shapeId="1485" r:id="rId92" name="Check Box 461">
              <controlPr defaultSize="0" autoFill="0" autoLine="0" autoPict="0">
                <anchor moveWithCells="1">
                  <from>
                    <xdr:col>4</xdr:col>
                    <xdr:colOff>66675</xdr:colOff>
                    <xdr:row>48</xdr:row>
                    <xdr:rowOff>219075</xdr:rowOff>
                  </from>
                  <to>
                    <xdr:col>4</xdr:col>
                    <xdr:colOff>533400</xdr:colOff>
                    <xdr:row>50</xdr:row>
                    <xdr:rowOff>9525</xdr:rowOff>
                  </to>
                </anchor>
              </controlPr>
            </control>
          </mc:Choice>
        </mc:AlternateContent>
        <mc:AlternateContent xmlns:mc="http://schemas.openxmlformats.org/markup-compatibility/2006">
          <mc:Choice Requires="x14">
            <control shapeId="1486" r:id="rId93" name="Check Box 462">
              <controlPr defaultSize="0" autoFill="0" autoLine="0" autoPict="0">
                <anchor moveWithCells="1">
                  <from>
                    <xdr:col>4</xdr:col>
                    <xdr:colOff>66675</xdr:colOff>
                    <xdr:row>49</xdr:row>
                    <xdr:rowOff>219075</xdr:rowOff>
                  </from>
                  <to>
                    <xdr:col>4</xdr:col>
                    <xdr:colOff>533400</xdr:colOff>
                    <xdr:row>51</xdr:row>
                    <xdr:rowOff>9525</xdr:rowOff>
                  </to>
                </anchor>
              </controlPr>
            </control>
          </mc:Choice>
        </mc:AlternateContent>
        <mc:AlternateContent xmlns:mc="http://schemas.openxmlformats.org/markup-compatibility/2006">
          <mc:Choice Requires="x14">
            <control shapeId="1487" r:id="rId94" name="Check Box 463">
              <controlPr defaultSize="0" autoFill="0" autoLine="0" autoPict="0">
                <anchor moveWithCells="1">
                  <from>
                    <xdr:col>4</xdr:col>
                    <xdr:colOff>66675</xdr:colOff>
                    <xdr:row>50</xdr:row>
                    <xdr:rowOff>219075</xdr:rowOff>
                  </from>
                  <to>
                    <xdr:col>4</xdr:col>
                    <xdr:colOff>533400</xdr:colOff>
                    <xdr:row>52</xdr:row>
                    <xdr:rowOff>9525</xdr:rowOff>
                  </to>
                </anchor>
              </controlPr>
            </control>
          </mc:Choice>
        </mc:AlternateContent>
        <mc:AlternateContent xmlns:mc="http://schemas.openxmlformats.org/markup-compatibility/2006">
          <mc:Choice Requires="x14">
            <control shapeId="1488" r:id="rId95" name="Check Box 464">
              <controlPr defaultSize="0" autoFill="0" autoLine="0" autoPict="0">
                <anchor moveWithCells="1">
                  <from>
                    <xdr:col>4</xdr:col>
                    <xdr:colOff>66675</xdr:colOff>
                    <xdr:row>51</xdr:row>
                    <xdr:rowOff>219075</xdr:rowOff>
                  </from>
                  <to>
                    <xdr:col>4</xdr:col>
                    <xdr:colOff>533400</xdr:colOff>
                    <xdr:row>53</xdr:row>
                    <xdr:rowOff>9525</xdr:rowOff>
                  </to>
                </anchor>
              </controlPr>
            </control>
          </mc:Choice>
        </mc:AlternateContent>
        <mc:AlternateContent xmlns:mc="http://schemas.openxmlformats.org/markup-compatibility/2006">
          <mc:Choice Requires="x14">
            <control shapeId="1489" r:id="rId96" name="Check Box 465">
              <controlPr defaultSize="0" autoFill="0" autoLine="0" autoPict="0">
                <anchor moveWithCells="1">
                  <from>
                    <xdr:col>4</xdr:col>
                    <xdr:colOff>66675</xdr:colOff>
                    <xdr:row>52</xdr:row>
                    <xdr:rowOff>228600</xdr:rowOff>
                  </from>
                  <to>
                    <xdr:col>4</xdr:col>
                    <xdr:colOff>533400</xdr:colOff>
                    <xdr:row>54</xdr:row>
                    <xdr:rowOff>19050</xdr:rowOff>
                  </to>
                </anchor>
              </controlPr>
            </control>
          </mc:Choice>
        </mc:AlternateContent>
        <mc:AlternateContent xmlns:mc="http://schemas.openxmlformats.org/markup-compatibility/2006">
          <mc:Choice Requires="x14">
            <control shapeId="1490" r:id="rId97" name="Check Box 466">
              <controlPr defaultSize="0" autoFill="0" autoLine="0" autoPict="0">
                <anchor moveWithCells="1">
                  <from>
                    <xdr:col>0</xdr:col>
                    <xdr:colOff>66675</xdr:colOff>
                    <xdr:row>59</xdr:row>
                    <xdr:rowOff>0</xdr:rowOff>
                  </from>
                  <to>
                    <xdr:col>0</xdr:col>
                    <xdr:colOff>542925</xdr:colOff>
                    <xdr:row>60</xdr:row>
                    <xdr:rowOff>9525</xdr:rowOff>
                  </to>
                </anchor>
              </controlPr>
            </control>
          </mc:Choice>
        </mc:AlternateContent>
        <mc:AlternateContent xmlns:mc="http://schemas.openxmlformats.org/markup-compatibility/2006">
          <mc:Choice Requires="x14">
            <control shapeId="1491" r:id="rId98" name="Check Box 467">
              <controlPr defaultSize="0" autoFill="0" autoLine="0" autoPict="0">
                <anchor moveWithCells="1">
                  <from>
                    <xdr:col>0</xdr:col>
                    <xdr:colOff>66675</xdr:colOff>
                    <xdr:row>60</xdr:row>
                    <xdr:rowOff>0</xdr:rowOff>
                  </from>
                  <to>
                    <xdr:col>0</xdr:col>
                    <xdr:colOff>533400</xdr:colOff>
                    <xdr:row>61</xdr:row>
                    <xdr:rowOff>9525</xdr:rowOff>
                  </to>
                </anchor>
              </controlPr>
            </control>
          </mc:Choice>
        </mc:AlternateContent>
        <mc:AlternateContent xmlns:mc="http://schemas.openxmlformats.org/markup-compatibility/2006">
          <mc:Choice Requires="x14">
            <control shapeId="1492" r:id="rId99" name="Check Box 468">
              <controlPr defaultSize="0" autoFill="0" autoLine="0" autoPict="0">
                <anchor moveWithCells="1">
                  <from>
                    <xdr:col>0</xdr:col>
                    <xdr:colOff>66675</xdr:colOff>
                    <xdr:row>60</xdr:row>
                    <xdr:rowOff>219075</xdr:rowOff>
                  </from>
                  <to>
                    <xdr:col>0</xdr:col>
                    <xdr:colOff>542925</xdr:colOff>
                    <xdr:row>62</xdr:row>
                    <xdr:rowOff>9525</xdr:rowOff>
                  </to>
                </anchor>
              </controlPr>
            </control>
          </mc:Choice>
        </mc:AlternateContent>
        <mc:AlternateContent xmlns:mc="http://schemas.openxmlformats.org/markup-compatibility/2006">
          <mc:Choice Requires="x14">
            <control shapeId="1493" r:id="rId100" name="Check Box 469">
              <controlPr defaultSize="0" autoFill="0" autoLine="0" autoPict="0">
                <anchor moveWithCells="1">
                  <from>
                    <xdr:col>0</xdr:col>
                    <xdr:colOff>66675</xdr:colOff>
                    <xdr:row>61</xdr:row>
                    <xdr:rowOff>219075</xdr:rowOff>
                  </from>
                  <to>
                    <xdr:col>0</xdr:col>
                    <xdr:colOff>533400</xdr:colOff>
                    <xdr:row>63</xdr:row>
                    <xdr:rowOff>9525</xdr:rowOff>
                  </to>
                </anchor>
              </controlPr>
            </control>
          </mc:Choice>
        </mc:AlternateContent>
        <mc:AlternateContent xmlns:mc="http://schemas.openxmlformats.org/markup-compatibility/2006">
          <mc:Choice Requires="x14">
            <control shapeId="1494" r:id="rId101" name="Check Box 470">
              <controlPr defaultSize="0" autoFill="0" autoLine="0" autoPict="0">
                <anchor moveWithCells="1">
                  <from>
                    <xdr:col>0</xdr:col>
                    <xdr:colOff>66675</xdr:colOff>
                    <xdr:row>62</xdr:row>
                    <xdr:rowOff>219075</xdr:rowOff>
                  </from>
                  <to>
                    <xdr:col>0</xdr:col>
                    <xdr:colOff>542925</xdr:colOff>
                    <xdr:row>64</xdr:row>
                    <xdr:rowOff>9525</xdr:rowOff>
                  </to>
                </anchor>
              </controlPr>
            </control>
          </mc:Choice>
        </mc:AlternateContent>
        <mc:AlternateContent xmlns:mc="http://schemas.openxmlformats.org/markup-compatibility/2006">
          <mc:Choice Requires="x14">
            <control shapeId="1495" r:id="rId102" name="Check Box 471">
              <controlPr defaultSize="0" autoFill="0" autoLine="0" autoPict="0">
                <anchor moveWithCells="1">
                  <from>
                    <xdr:col>0</xdr:col>
                    <xdr:colOff>66675</xdr:colOff>
                    <xdr:row>63</xdr:row>
                    <xdr:rowOff>219075</xdr:rowOff>
                  </from>
                  <to>
                    <xdr:col>0</xdr:col>
                    <xdr:colOff>533400</xdr:colOff>
                    <xdr:row>65</xdr:row>
                    <xdr:rowOff>9525</xdr:rowOff>
                  </to>
                </anchor>
              </controlPr>
            </control>
          </mc:Choice>
        </mc:AlternateContent>
        <mc:AlternateContent xmlns:mc="http://schemas.openxmlformats.org/markup-compatibility/2006">
          <mc:Choice Requires="x14">
            <control shapeId="1496" r:id="rId103" name="Check Box 472">
              <controlPr defaultSize="0" autoFill="0" autoLine="0" autoPict="0">
                <anchor moveWithCells="1">
                  <from>
                    <xdr:col>0</xdr:col>
                    <xdr:colOff>66675</xdr:colOff>
                    <xdr:row>64</xdr:row>
                    <xdr:rowOff>219075</xdr:rowOff>
                  </from>
                  <to>
                    <xdr:col>0</xdr:col>
                    <xdr:colOff>533400</xdr:colOff>
                    <xdr:row>66</xdr:row>
                    <xdr:rowOff>9525</xdr:rowOff>
                  </to>
                </anchor>
              </controlPr>
            </control>
          </mc:Choice>
        </mc:AlternateContent>
        <mc:AlternateContent xmlns:mc="http://schemas.openxmlformats.org/markup-compatibility/2006">
          <mc:Choice Requires="x14">
            <control shapeId="1497" r:id="rId104" name="Check Box 473">
              <controlPr defaultSize="0" autoFill="0" autoLine="0" autoPict="0">
                <anchor moveWithCells="1">
                  <from>
                    <xdr:col>0</xdr:col>
                    <xdr:colOff>66675</xdr:colOff>
                    <xdr:row>65</xdr:row>
                    <xdr:rowOff>219075</xdr:rowOff>
                  </from>
                  <to>
                    <xdr:col>0</xdr:col>
                    <xdr:colOff>533400</xdr:colOff>
                    <xdr:row>67</xdr:row>
                    <xdr:rowOff>9525</xdr:rowOff>
                  </to>
                </anchor>
              </controlPr>
            </control>
          </mc:Choice>
        </mc:AlternateContent>
        <mc:AlternateContent xmlns:mc="http://schemas.openxmlformats.org/markup-compatibility/2006">
          <mc:Choice Requires="x14">
            <control shapeId="1498" r:id="rId105" name="Check Box 474">
              <controlPr defaultSize="0" autoFill="0" autoLine="0" autoPict="0">
                <anchor moveWithCells="1">
                  <from>
                    <xdr:col>0</xdr:col>
                    <xdr:colOff>66675</xdr:colOff>
                    <xdr:row>66</xdr:row>
                    <xdr:rowOff>219075</xdr:rowOff>
                  </from>
                  <to>
                    <xdr:col>0</xdr:col>
                    <xdr:colOff>533400</xdr:colOff>
                    <xdr:row>68</xdr:row>
                    <xdr:rowOff>9525</xdr:rowOff>
                  </to>
                </anchor>
              </controlPr>
            </control>
          </mc:Choice>
        </mc:AlternateContent>
        <mc:AlternateContent xmlns:mc="http://schemas.openxmlformats.org/markup-compatibility/2006">
          <mc:Choice Requires="x14">
            <control shapeId="1499" r:id="rId106" name="Check Box 475">
              <controlPr defaultSize="0" autoFill="0" autoLine="0" autoPict="0">
                <anchor moveWithCells="1">
                  <from>
                    <xdr:col>0</xdr:col>
                    <xdr:colOff>66675</xdr:colOff>
                    <xdr:row>67</xdr:row>
                    <xdr:rowOff>228600</xdr:rowOff>
                  </from>
                  <to>
                    <xdr:col>0</xdr:col>
                    <xdr:colOff>533400</xdr:colOff>
                    <xdr:row>69</xdr:row>
                    <xdr:rowOff>19050</xdr:rowOff>
                  </to>
                </anchor>
              </controlPr>
            </control>
          </mc:Choice>
        </mc:AlternateContent>
        <mc:AlternateContent xmlns:mc="http://schemas.openxmlformats.org/markup-compatibility/2006">
          <mc:Choice Requires="x14">
            <control shapeId="1500" r:id="rId107" name="Check Box 476">
              <controlPr defaultSize="0" autoFill="0" autoLine="0" autoPict="0">
                <anchor moveWithCells="1">
                  <from>
                    <xdr:col>2</xdr:col>
                    <xdr:colOff>66675</xdr:colOff>
                    <xdr:row>59</xdr:row>
                    <xdr:rowOff>0</xdr:rowOff>
                  </from>
                  <to>
                    <xdr:col>2</xdr:col>
                    <xdr:colOff>533400</xdr:colOff>
                    <xdr:row>60</xdr:row>
                    <xdr:rowOff>9525</xdr:rowOff>
                  </to>
                </anchor>
              </controlPr>
            </control>
          </mc:Choice>
        </mc:AlternateContent>
        <mc:AlternateContent xmlns:mc="http://schemas.openxmlformats.org/markup-compatibility/2006">
          <mc:Choice Requires="x14">
            <control shapeId="1501" r:id="rId108" name="Check Box 477">
              <controlPr defaultSize="0" autoFill="0" autoLine="0" autoPict="0">
                <anchor moveWithCells="1">
                  <from>
                    <xdr:col>2</xdr:col>
                    <xdr:colOff>66675</xdr:colOff>
                    <xdr:row>59</xdr:row>
                    <xdr:rowOff>228600</xdr:rowOff>
                  </from>
                  <to>
                    <xdr:col>2</xdr:col>
                    <xdr:colOff>533400</xdr:colOff>
                    <xdr:row>61</xdr:row>
                    <xdr:rowOff>9525</xdr:rowOff>
                  </to>
                </anchor>
              </controlPr>
            </control>
          </mc:Choice>
        </mc:AlternateContent>
        <mc:AlternateContent xmlns:mc="http://schemas.openxmlformats.org/markup-compatibility/2006">
          <mc:Choice Requires="x14">
            <control shapeId="1502" r:id="rId109" name="Check Box 478">
              <controlPr defaultSize="0" autoFill="0" autoLine="0" autoPict="0">
                <anchor moveWithCells="1">
                  <from>
                    <xdr:col>2</xdr:col>
                    <xdr:colOff>66675</xdr:colOff>
                    <xdr:row>60</xdr:row>
                    <xdr:rowOff>219075</xdr:rowOff>
                  </from>
                  <to>
                    <xdr:col>2</xdr:col>
                    <xdr:colOff>533400</xdr:colOff>
                    <xdr:row>62</xdr:row>
                    <xdr:rowOff>9525</xdr:rowOff>
                  </to>
                </anchor>
              </controlPr>
            </control>
          </mc:Choice>
        </mc:AlternateContent>
        <mc:AlternateContent xmlns:mc="http://schemas.openxmlformats.org/markup-compatibility/2006">
          <mc:Choice Requires="x14">
            <control shapeId="1503" r:id="rId110" name="Check Box 479">
              <controlPr defaultSize="0" autoFill="0" autoLine="0" autoPict="0">
                <anchor moveWithCells="1">
                  <from>
                    <xdr:col>2</xdr:col>
                    <xdr:colOff>66675</xdr:colOff>
                    <xdr:row>61</xdr:row>
                    <xdr:rowOff>219075</xdr:rowOff>
                  </from>
                  <to>
                    <xdr:col>2</xdr:col>
                    <xdr:colOff>533400</xdr:colOff>
                    <xdr:row>63</xdr:row>
                    <xdr:rowOff>9525</xdr:rowOff>
                  </to>
                </anchor>
              </controlPr>
            </control>
          </mc:Choice>
        </mc:AlternateContent>
        <mc:AlternateContent xmlns:mc="http://schemas.openxmlformats.org/markup-compatibility/2006">
          <mc:Choice Requires="x14">
            <control shapeId="1504" r:id="rId111" name="Check Box 480">
              <controlPr defaultSize="0" autoFill="0" autoLine="0" autoPict="0">
                <anchor moveWithCells="1">
                  <from>
                    <xdr:col>2</xdr:col>
                    <xdr:colOff>66675</xdr:colOff>
                    <xdr:row>62</xdr:row>
                    <xdr:rowOff>219075</xdr:rowOff>
                  </from>
                  <to>
                    <xdr:col>2</xdr:col>
                    <xdr:colOff>533400</xdr:colOff>
                    <xdr:row>64</xdr:row>
                    <xdr:rowOff>9525</xdr:rowOff>
                  </to>
                </anchor>
              </controlPr>
            </control>
          </mc:Choice>
        </mc:AlternateContent>
        <mc:AlternateContent xmlns:mc="http://schemas.openxmlformats.org/markup-compatibility/2006">
          <mc:Choice Requires="x14">
            <control shapeId="1505" r:id="rId112" name="Check Box 481">
              <controlPr defaultSize="0" autoFill="0" autoLine="0" autoPict="0">
                <anchor moveWithCells="1">
                  <from>
                    <xdr:col>2</xdr:col>
                    <xdr:colOff>66675</xdr:colOff>
                    <xdr:row>63</xdr:row>
                    <xdr:rowOff>219075</xdr:rowOff>
                  </from>
                  <to>
                    <xdr:col>2</xdr:col>
                    <xdr:colOff>533400</xdr:colOff>
                    <xdr:row>65</xdr:row>
                    <xdr:rowOff>9525</xdr:rowOff>
                  </to>
                </anchor>
              </controlPr>
            </control>
          </mc:Choice>
        </mc:AlternateContent>
        <mc:AlternateContent xmlns:mc="http://schemas.openxmlformats.org/markup-compatibility/2006">
          <mc:Choice Requires="x14">
            <control shapeId="1506" r:id="rId113" name="Check Box 482">
              <controlPr defaultSize="0" autoFill="0" autoLine="0" autoPict="0">
                <anchor moveWithCells="1">
                  <from>
                    <xdr:col>2</xdr:col>
                    <xdr:colOff>66675</xdr:colOff>
                    <xdr:row>64</xdr:row>
                    <xdr:rowOff>219075</xdr:rowOff>
                  </from>
                  <to>
                    <xdr:col>2</xdr:col>
                    <xdr:colOff>533400</xdr:colOff>
                    <xdr:row>66</xdr:row>
                    <xdr:rowOff>9525</xdr:rowOff>
                  </to>
                </anchor>
              </controlPr>
            </control>
          </mc:Choice>
        </mc:AlternateContent>
        <mc:AlternateContent xmlns:mc="http://schemas.openxmlformats.org/markup-compatibility/2006">
          <mc:Choice Requires="x14">
            <control shapeId="1507" r:id="rId114" name="Check Box 483">
              <controlPr defaultSize="0" autoFill="0" autoLine="0" autoPict="0">
                <anchor moveWithCells="1">
                  <from>
                    <xdr:col>2</xdr:col>
                    <xdr:colOff>66675</xdr:colOff>
                    <xdr:row>65</xdr:row>
                    <xdr:rowOff>219075</xdr:rowOff>
                  </from>
                  <to>
                    <xdr:col>2</xdr:col>
                    <xdr:colOff>533400</xdr:colOff>
                    <xdr:row>67</xdr:row>
                    <xdr:rowOff>9525</xdr:rowOff>
                  </to>
                </anchor>
              </controlPr>
            </control>
          </mc:Choice>
        </mc:AlternateContent>
        <mc:AlternateContent xmlns:mc="http://schemas.openxmlformats.org/markup-compatibility/2006">
          <mc:Choice Requires="x14">
            <control shapeId="1508" r:id="rId115" name="Check Box 484">
              <controlPr defaultSize="0" autoFill="0" autoLine="0" autoPict="0">
                <anchor moveWithCells="1">
                  <from>
                    <xdr:col>2</xdr:col>
                    <xdr:colOff>66675</xdr:colOff>
                    <xdr:row>66</xdr:row>
                    <xdr:rowOff>219075</xdr:rowOff>
                  </from>
                  <to>
                    <xdr:col>2</xdr:col>
                    <xdr:colOff>533400</xdr:colOff>
                    <xdr:row>68</xdr:row>
                    <xdr:rowOff>9525</xdr:rowOff>
                  </to>
                </anchor>
              </controlPr>
            </control>
          </mc:Choice>
        </mc:AlternateContent>
        <mc:AlternateContent xmlns:mc="http://schemas.openxmlformats.org/markup-compatibility/2006">
          <mc:Choice Requires="x14">
            <control shapeId="1509" r:id="rId116" name="Check Box 485">
              <controlPr defaultSize="0" autoFill="0" autoLine="0" autoPict="0">
                <anchor moveWithCells="1">
                  <from>
                    <xdr:col>2</xdr:col>
                    <xdr:colOff>66675</xdr:colOff>
                    <xdr:row>67</xdr:row>
                    <xdr:rowOff>228600</xdr:rowOff>
                  </from>
                  <to>
                    <xdr:col>2</xdr:col>
                    <xdr:colOff>533400</xdr:colOff>
                    <xdr:row>69</xdr:row>
                    <xdr:rowOff>19050</xdr:rowOff>
                  </to>
                </anchor>
              </controlPr>
            </control>
          </mc:Choice>
        </mc:AlternateContent>
        <mc:AlternateContent xmlns:mc="http://schemas.openxmlformats.org/markup-compatibility/2006">
          <mc:Choice Requires="x14">
            <control shapeId="1510" r:id="rId117" name="Check Box 486">
              <controlPr defaultSize="0" autoFill="0" autoLine="0" autoPict="0">
                <anchor moveWithCells="1">
                  <from>
                    <xdr:col>4</xdr:col>
                    <xdr:colOff>66675</xdr:colOff>
                    <xdr:row>59</xdr:row>
                    <xdr:rowOff>0</xdr:rowOff>
                  </from>
                  <to>
                    <xdr:col>4</xdr:col>
                    <xdr:colOff>533400</xdr:colOff>
                    <xdr:row>60</xdr:row>
                    <xdr:rowOff>9525</xdr:rowOff>
                  </to>
                </anchor>
              </controlPr>
            </control>
          </mc:Choice>
        </mc:AlternateContent>
        <mc:AlternateContent xmlns:mc="http://schemas.openxmlformats.org/markup-compatibility/2006">
          <mc:Choice Requires="x14">
            <control shapeId="1511" r:id="rId118" name="Check Box 487">
              <controlPr defaultSize="0" autoFill="0" autoLine="0" autoPict="0">
                <anchor moveWithCells="1">
                  <from>
                    <xdr:col>4</xdr:col>
                    <xdr:colOff>66675</xdr:colOff>
                    <xdr:row>59</xdr:row>
                    <xdr:rowOff>228600</xdr:rowOff>
                  </from>
                  <to>
                    <xdr:col>4</xdr:col>
                    <xdr:colOff>533400</xdr:colOff>
                    <xdr:row>61</xdr:row>
                    <xdr:rowOff>9525</xdr:rowOff>
                  </to>
                </anchor>
              </controlPr>
            </control>
          </mc:Choice>
        </mc:AlternateContent>
        <mc:AlternateContent xmlns:mc="http://schemas.openxmlformats.org/markup-compatibility/2006">
          <mc:Choice Requires="x14">
            <control shapeId="1512" r:id="rId119" name="Check Box 488">
              <controlPr defaultSize="0" autoFill="0" autoLine="0" autoPict="0">
                <anchor moveWithCells="1">
                  <from>
                    <xdr:col>4</xdr:col>
                    <xdr:colOff>66675</xdr:colOff>
                    <xdr:row>60</xdr:row>
                    <xdr:rowOff>219075</xdr:rowOff>
                  </from>
                  <to>
                    <xdr:col>4</xdr:col>
                    <xdr:colOff>533400</xdr:colOff>
                    <xdr:row>62</xdr:row>
                    <xdr:rowOff>9525</xdr:rowOff>
                  </to>
                </anchor>
              </controlPr>
            </control>
          </mc:Choice>
        </mc:AlternateContent>
        <mc:AlternateContent xmlns:mc="http://schemas.openxmlformats.org/markup-compatibility/2006">
          <mc:Choice Requires="x14">
            <control shapeId="1513" r:id="rId120" name="Check Box 489">
              <controlPr defaultSize="0" autoFill="0" autoLine="0" autoPict="0">
                <anchor moveWithCells="1">
                  <from>
                    <xdr:col>4</xdr:col>
                    <xdr:colOff>66675</xdr:colOff>
                    <xdr:row>61</xdr:row>
                    <xdr:rowOff>219075</xdr:rowOff>
                  </from>
                  <to>
                    <xdr:col>4</xdr:col>
                    <xdr:colOff>533400</xdr:colOff>
                    <xdr:row>63</xdr:row>
                    <xdr:rowOff>9525</xdr:rowOff>
                  </to>
                </anchor>
              </controlPr>
            </control>
          </mc:Choice>
        </mc:AlternateContent>
        <mc:AlternateContent xmlns:mc="http://schemas.openxmlformats.org/markup-compatibility/2006">
          <mc:Choice Requires="x14">
            <control shapeId="1514" r:id="rId121" name="Check Box 490">
              <controlPr defaultSize="0" autoFill="0" autoLine="0" autoPict="0">
                <anchor moveWithCells="1">
                  <from>
                    <xdr:col>4</xdr:col>
                    <xdr:colOff>66675</xdr:colOff>
                    <xdr:row>62</xdr:row>
                    <xdr:rowOff>219075</xdr:rowOff>
                  </from>
                  <to>
                    <xdr:col>4</xdr:col>
                    <xdr:colOff>533400</xdr:colOff>
                    <xdr:row>64</xdr:row>
                    <xdr:rowOff>9525</xdr:rowOff>
                  </to>
                </anchor>
              </controlPr>
            </control>
          </mc:Choice>
        </mc:AlternateContent>
        <mc:AlternateContent xmlns:mc="http://schemas.openxmlformats.org/markup-compatibility/2006">
          <mc:Choice Requires="x14">
            <control shapeId="1515" r:id="rId122" name="Check Box 491">
              <controlPr defaultSize="0" autoFill="0" autoLine="0" autoPict="0">
                <anchor moveWithCells="1">
                  <from>
                    <xdr:col>4</xdr:col>
                    <xdr:colOff>66675</xdr:colOff>
                    <xdr:row>63</xdr:row>
                    <xdr:rowOff>219075</xdr:rowOff>
                  </from>
                  <to>
                    <xdr:col>4</xdr:col>
                    <xdr:colOff>533400</xdr:colOff>
                    <xdr:row>65</xdr:row>
                    <xdr:rowOff>9525</xdr:rowOff>
                  </to>
                </anchor>
              </controlPr>
            </control>
          </mc:Choice>
        </mc:AlternateContent>
        <mc:AlternateContent xmlns:mc="http://schemas.openxmlformats.org/markup-compatibility/2006">
          <mc:Choice Requires="x14">
            <control shapeId="1516" r:id="rId123" name="Check Box 492">
              <controlPr defaultSize="0" autoFill="0" autoLine="0" autoPict="0">
                <anchor moveWithCells="1">
                  <from>
                    <xdr:col>4</xdr:col>
                    <xdr:colOff>66675</xdr:colOff>
                    <xdr:row>64</xdr:row>
                    <xdr:rowOff>219075</xdr:rowOff>
                  </from>
                  <to>
                    <xdr:col>4</xdr:col>
                    <xdr:colOff>533400</xdr:colOff>
                    <xdr:row>66</xdr:row>
                    <xdr:rowOff>9525</xdr:rowOff>
                  </to>
                </anchor>
              </controlPr>
            </control>
          </mc:Choice>
        </mc:AlternateContent>
        <mc:AlternateContent xmlns:mc="http://schemas.openxmlformats.org/markup-compatibility/2006">
          <mc:Choice Requires="x14">
            <control shapeId="1517" r:id="rId124" name="Check Box 493">
              <controlPr defaultSize="0" autoFill="0" autoLine="0" autoPict="0">
                <anchor moveWithCells="1">
                  <from>
                    <xdr:col>4</xdr:col>
                    <xdr:colOff>66675</xdr:colOff>
                    <xdr:row>65</xdr:row>
                    <xdr:rowOff>219075</xdr:rowOff>
                  </from>
                  <to>
                    <xdr:col>4</xdr:col>
                    <xdr:colOff>533400</xdr:colOff>
                    <xdr:row>67</xdr:row>
                    <xdr:rowOff>9525</xdr:rowOff>
                  </to>
                </anchor>
              </controlPr>
            </control>
          </mc:Choice>
        </mc:AlternateContent>
        <mc:AlternateContent xmlns:mc="http://schemas.openxmlformats.org/markup-compatibility/2006">
          <mc:Choice Requires="x14">
            <control shapeId="1518" r:id="rId125" name="Check Box 494">
              <controlPr defaultSize="0" autoFill="0" autoLine="0" autoPict="0">
                <anchor moveWithCells="1">
                  <from>
                    <xdr:col>4</xdr:col>
                    <xdr:colOff>66675</xdr:colOff>
                    <xdr:row>66</xdr:row>
                    <xdr:rowOff>219075</xdr:rowOff>
                  </from>
                  <to>
                    <xdr:col>4</xdr:col>
                    <xdr:colOff>533400</xdr:colOff>
                    <xdr:row>68</xdr:row>
                    <xdr:rowOff>9525</xdr:rowOff>
                  </to>
                </anchor>
              </controlPr>
            </control>
          </mc:Choice>
        </mc:AlternateContent>
        <mc:AlternateContent xmlns:mc="http://schemas.openxmlformats.org/markup-compatibility/2006">
          <mc:Choice Requires="x14">
            <control shapeId="1519" r:id="rId126" name="Check Box 495">
              <controlPr defaultSize="0" autoFill="0" autoLine="0" autoPict="0">
                <anchor moveWithCells="1">
                  <from>
                    <xdr:col>4</xdr:col>
                    <xdr:colOff>66675</xdr:colOff>
                    <xdr:row>67</xdr:row>
                    <xdr:rowOff>228600</xdr:rowOff>
                  </from>
                  <to>
                    <xdr:col>4</xdr:col>
                    <xdr:colOff>533400</xdr:colOff>
                    <xdr:row>69</xdr:row>
                    <xdr:rowOff>19050</xdr:rowOff>
                  </to>
                </anchor>
              </controlPr>
            </control>
          </mc:Choice>
        </mc:AlternateContent>
        <mc:AlternateContent xmlns:mc="http://schemas.openxmlformats.org/markup-compatibility/2006">
          <mc:Choice Requires="x14">
            <control shapeId="1520" r:id="rId127" name="Check Box 496">
              <controlPr defaultSize="0" autoFill="0" autoLine="0" autoPict="0">
                <anchor moveWithCells="1">
                  <from>
                    <xdr:col>0</xdr:col>
                    <xdr:colOff>66675</xdr:colOff>
                    <xdr:row>74</xdr:row>
                    <xdr:rowOff>0</xdr:rowOff>
                  </from>
                  <to>
                    <xdr:col>0</xdr:col>
                    <xdr:colOff>542925</xdr:colOff>
                    <xdr:row>75</xdr:row>
                    <xdr:rowOff>9525</xdr:rowOff>
                  </to>
                </anchor>
              </controlPr>
            </control>
          </mc:Choice>
        </mc:AlternateContent>
        <mc:AlternateContent xmlns:mc="http://schemas.openxmlformats.org/markup-compatibility/2006">
          <mc:Choice Requires="x14">
            <control shapeId="1521" r:id="rId128" name="Check Box 497">
              <controlPr defaultSize="0" autoFill="0" autoLine="0" autoPict="0">
                <anchor moveWithCells="1">
                  <from>
                    <xdr:col>0</xdr:col>
                    <xdr:colOff>66675</xdr:colOff>
                    <xdr:row>75</xdr:row>
                    <xdr:rowOff>0</xdr:rowOff>
                  </from>
                  <to>
                    <xdr:col>0</xdr:col>
                    <xdr:colOff>533400</xdr:colOff>
                    <xdr:row>76</xdr:row>
                    <xdr:rowOff>9525</xdr:rowOff>
                  </to>
                </anchor>
              </controlPr>
            </control>
          </mc:Choice>
        </mc:AlternateContent>
        <mc:AlternateContent xmlns:mc="http://schemas.openxmlformats.org/markup-compatibility/2006">
          <mc:Choice Requires="x14">
            <control shapeId="1522" r:id="rId129" name="Check Box 498">
              <controlPr defaultSize="0" autoFill="0" autoLine="0" autoPict="0">
                <anchor moveWithCells="1">
                  <from>
                    <xdr:col>0</xdr:col>
                    <xdr:colOff>66675</xdr:colOff>
                    <xdr:row>75</xdr:row>
                    <xdr:rowOff>219075</xdr:rowOff>
                  </from>
                  <to>
                    <xdr:col>0</xdr:col>
                    <xdr:colOff>542925</xdr:colOff>
                    <xdr:row>77</xdr:row>
                    <xdr:rowOff>9525</xdr:rowOff>
                  </to>
                </anchor>
              </controlPr>
            </control>
          </mc:Choice>
        </mc:AlternateContent>
        <mc:AlternateContent xmlns:mc="http://schemas.openxmlformats.org/markup-compatibility/2006">
          <mc:Choice Requires="x14">
            <control shapeId="1523" r:id="rId130" name="Check Box 499">
              <controlPr defaultSize="0" autoFill="0" autoLine="0" autoPict="0">
                <anchor moveWithCells="1">
                  <from>
                    <xdr:col>0</xdr:col>
                    <xdr:colOff>66675</xdr:colOff>
                    <xdr:row>76</xdr:row>
                    <xdr:rowOff>219075</xdr:rowOff>
                  </from>
                  <to>
                    <xdr:col>0</xdr:col>
                    <xdr:colOff>533400</xdr:colOff>
                    <xdr:row>78</xdr:row>
                    <xdr:rowOff>9525</xdr:rowOff>
                  </to>
                </anchor>
              </controlPr>
            </control>
          </mc:Choice>
        </mc:AlternateContent>
        <mc:AlternateContent xmlns:mc="http://schemas.openxmlformats.org/markup-compatibility/2006">
          <mc:Choice Requires="x14">
            <control shapeId="1524" r:id="rId131" name="Check Box 500">
              <controlPr defaultSize="0" autoFill="0" autoLine="0" autoPict="0">
                <anchor moveWithCells="1">
                  <from>
                    <xdr:col>0</xdr:col>
                    <xdr:colOff>66675</xdr:colOff>
                    <xdr:row>77</xdr:row>
                    <xdr:rowOff>219075</xdr:rowOff>
                  </from>
                  <to>
                    <xdr:col>0</xdr:col>
                    <xdr:colOff>542925</xdr:colOff>
                    <xdr:row>79</xdr:row>
                    <xdr:rowOff>9525</xdr:rowOff>
                  </to>
                </anchor>
              </controlPr>
            </control>
          </mc:Choice>
        </mc:AlternateContent>
        <mc:AlternateContent xmlns:mc="http://schemas.openxmlformats.org/markup-compatibility/2006">
          <mc:Choice Requires="x14">
            <control shapeId="1525" r:id="rId132" name="Check Box 501">
              <controlPr defaultSize="0" autoFill="0" autoLine="0" autoPict="0">
                <anchor moveWithCells="1">
                  <from>
                    <xdr:col>0</xdr:col>
                    <xdr:colOff>66675</xdr:colOff>
                    <xdr:row>78</xdr:row>
                    <xdr:rowOff>219075</xdr:rowOff>
                  </from>
                  <to>
                    <xdr:col>0</xdr:col>
                    <xdr:colOff>533400</xdr:colOff>
                    <xdr:row>80</xdr:row>
                    <xdr:rowOff>9525</xdr:rowOff>
                  </to>
                </anchor>
              </controlPr>
            </control>
          </mc:Choice>
        </mc:AlternateContent>
        <mc:AlternateContent xmlns:mc="http://schemas.openxmlformats.org/markup-compatibility/2006">
          <mc:Choice Requires="x14">
            <control shapeId="1526" r:id="rId133" name="Check Box 502">
              <controlPr defaultSize="0" autoFill="0" autoLine="0" autoPict="0">
                <anchor moveWithCells="1">
                  <from>
                    <xdr:col>0</xdr:col>
                    <xdr:colOff>66675</xdr:colOff>
                    <xdr:row>79</xdr:row>
                    <xdr:rowOff>219075</xdr:rowOff>
                  </from>
                  <to>
                    <xdr:col>0</xdr:col>
                    <xdr:colOff>533400</xdr:colOff>
                    <xdr:row>81</xdr:row>
                    <xdr:rowOff>9525</xdr:rowOff>
                  </to>
                </anchor>
              </controlPr>
            </control>
          </mc:Choice>
        </mc:AlternateContent>
        <mc:AlternateContent xmlns:mc="http://schemas.openxmlformats.org/markup-compatibility/2006">
          <mc:Choice Requires="x14">
            <control shapeId="1527" r:id="rId134" name="Check Box 503">
              <controlPr defaultSize="0" autoFill="0" autoLine="0" autoPict="0">
                <anchor moveWithCells="1">
                  <from>
                    <xdr:col>0</xdr:col>
                    <xdr:colOff>66675</xdr:colOff>
                    <xdr:row>80</xdr:row>
                    <xdr:rowOff>219075</xdr:rowOff>
                  </from>
                  <to>
                    <xdr:col>0</xdr:col>
                    <xdr:colOff>533400</xdr:colOff>
                    <xdr:row>82</xdr:row>
                    <xdr:rowOff>9525</xdr:rowOff>
                  </to>
                </anchor>
              </controlPr>
            </control>
          </mc:Choice>
        </mc:AlternateContent>
        <mc:AlternateContent xmlns:mc="http://schemas.openxmlformats.org/markup-compatibility/2006">
          <mc:Choice Requires="x14">
            <control shapeId="1528" r:id="rId135" name="Check Box 504">
              <controlPr defaultSize="0" autoFill="0" autoLine="0" autoPict="0">
                <anchor moveWithCells="1">
                  <from>
                    <xdr:col>0</xdr:col>
                    <xdr:colOff>66675</xdr:colOff>
                    <xdr:row>81</xdr:row>
                    <xdr:rowOff>219075</xdr:rowOff>
                  </from>
                  <to>
                    <xdr:col>0</xdr:col>
                    <xdr:colOff>533400</xdr:colOff>
                    <xdr:row>83</xdr:row>
                    <xdr:rowOff>9525</xdr:rowOff>
                  </to>
                </anchor>
              </controlPr>
            </control>
          </mc:Choice>
        </mc:AlternateContent>
        <mc:AlternateContent xmlns:mc="http://schemas.openxmlformats.org/markup-compatibility/2006">
          <mc:Choice Requires="x14">
            <control shapeId="1529" r:id="rId136" name="Check Box 505">
              <controlPr defaultSize="0" autoFill="0" autoLine="0" autoPict="0">
                <anchor moveWithCells="1">
                  <from>
                    <xdr:col>0</xdr:col>
                    <xdr:colOff>66675</xdr:colOff>
                    <xdr:row>82</xdr:row>
                    <xdr:rowOff>228600</xdr:rowOff>
                  </from>
                  <to>
                    <xdr:col>0</xdr:col>
                    <xdr:colOff>533400</xdr:colOff>
                    <xdr:row>84</xdr:row>
                    <xdr:rowOff>19050</xdr:rowOff>
                  </to>
                </anchor>
              </controlPr>
            </control>
          </mc:Choice>
        </mc:AlternateContent>
        <mc:AlternateContent xmlns:mc="http://schemas.openxmlformats.org/markup-compatibility/2006">
          <mc:Choice Requires="x14">
            <control shapeId="1530" r:id="rId137" name="Check Box 506">
              <controlPr defaultSize="0" autoFill="0" autoLine="0" autoPict="0">
                <anchor moveWithCells="1">
                  <from>
                    <xdr:col>2</xdr:col>
                    <xdr:colOff>66675</xdr:colOff>
                    <xdr:row>74</xdr:row>
                    <xdr:rowOff>0</xdr:rowOff>
                  </from>
                  <to>
                    <xdr:col>2</xdr:col>
                    <xdr:colOff>533400</xdr:colOff>
                    <xdr:row>75</xdr:row>
                    <xdr:rowOff>9525</xdr:rowOff>
                  </to>
                </anchor>
              </controlPr>
            </control>
          </mc:Choice>
        </mc:AlternateContent>
        <mc:AlternateContent xmlns:mc="http://schemas.openxmlformats.org/markup-compatibility/2006">
          <mc:Choice Requires="x14">
            <control shapeId="1531" r:id="rId138" name="Check Box 507">
              <controlPr defaultSize="0" autoFill="0" autoLine="0" autoPict="0">
                <anchor moveWithCells="1">
                  <from>
                    <xdr:col>2</xdr:col>
                    <xdr:colOff>66675</xdr:colOff>
                    <xdr:row>74</xdr:row>
                    <xdr:rowOff>228600</xdr:rowOff>
                  </from>
                  <to>
                    <xdr:col>2</xdr:col>
                    <xdr:colOff>533400</xdr:colOff>
                    <xdr:row>76</xdr:row>
                    <xdr:rowOff>9525</xdr:rowOff>
                  </to>
                </anchor>
              </controlPr>
            </control>
          </mc:Choice>
        </mc:AlternateContent>
        <mc:AlternateContent xmlns:mc="http://schemas.openxmlformats.org/markup-compatibility/2006">
          <mc:Choice Requires="x14">
            <control shapeId="1532" r:id="rId139" name="Check Box 508">
              <controlPr defaultSize="0" autoFill="0" autoLine="0" autoPict="0">
                <anchor moveWithCells="1">
                  <from>
                    <xdr:col>2</xdr:col>
                    <xdr:colOff>66675</xdr:colOff>
                    <xdr:row>75</xdr:row>
                    <xdr:rowOff>219075</xdr:rowOff>
                  </from>
                  <to>
                    <xdr:col>2</xdr:col>
                    <xdr:colOff>533400</xdr:colOff>
                    <xdr:row>77</xdr:row>
                    <xdr:rowOff>9525</xdr:rowOff>
                  </to>
                </anchor>
              </controlPr>
            </control>
          </mc:Choice>
        </mc:AlternateContent>
        <mc:AlternateContent xmlns:mc="http://schemas.openxmlformats.org/markup-compatibility/2006">
          <mc:Choice Requires="x14">
            <control shapeId="1533" r:id="rId140" name="Check Box 509">
              <controlPr defaultSize="0" autoFill="0" autoLine="0" autoPict="0">
                <anchor moveWithCells="1">
                  <from>
                    <xdr:col>2</xdr:col>
                    <xdr:colOff>66675</xdr:colOff>
                    <xdr:row>76</xdr:row>
                    <xdr:rowOff>219075</xdr:rowOff>
                  </from>
                  <to>
                    <xdr:col>2</xdr:col>
                    <xdr:colOff>533400</xdr:colOff>
                    <xdr:row>78</xdr:row>
                    <xdr:rowOff>9525</xdr:rowOff>
                  </to>
                </anchor>
              </controlPr>
            </control>
          </mc:Choice>
        </mc:AlternateContent>
        <mc:AlternateContent xmlns:mc="http://schemas.openxmlformats.org/markup-compatibility/2006">
          <mc:Choice Requires="x14">
            <control shapeId="1534" r:id="rId141" name="Check Box 510">
              <controlPr defaultSize="0" autoFill="0" autoLine="0" autoPict="0">
                <anchor moveWithCells="1">
                  <from>
                    <xdr:col>2</xdr:col>
                    <xdr:colOff>66675</xdr:colOff>
                    <xdr:row>77</xdr:row>
                    <xdr:rowOff>219075</xdr:rowOff>
                  </from>
                  <to>
                    <xdr:col>2</xdr:col>
                    <xdr:colOff>533400</xdr:colOff>
                    <xdr:row>79</xdr:row>
                    <xdr:rowOff>9525</xdr:rowOff>
                  </to>
                </anchor>
              </controlPr>
            </control>
          </mc:Choice>
        </mc:AlternateContent>
        <mc:AlternateContent xmlns:mc="http://schemas.openxmlformats.org/markup-compatibility/2006">
          <mc:Choice Requires="x14">
            <control shapeId="1535" r:id="rId142" name="Check Box 511">
              <controlPr defaultSize="0" autoFill="0" autoLine="0" autoPict="0">
                <anchor moveWithCells="1">
                  <from>
                    <xdr:col>2</xdr:col>
                    <xdr:colOff>66675</xdr:colOff>
                    <xdr:row>78</xdr:row>
                    <xdr:rowOff>219075</xdr:rowOff>
                  </from>
                  <to>
                    <xdr:col>2</xdr:col>
                    <xdr:colOff>533400</xdr:colOff>
                    <xdr:row>80</xdr:row>
                    <xdr:rowOff>9525</xdr:rowOff>
                  </to>
                </anchor>
              </controlPr>
            </control>
          </mc:Choice>
        </mc:AlternateContent>
        <mc:AlternateContent xmlns:mc="http://schemas.openxmlformats.org/markup-compatibility/2006">
          <mc:Choice Requires="x14">
            <control shapeId="1536" r:id="rId143" name="Check Box 512">
              <controlPr defaultSize="0" autoFill="0" autoLine="0" autoPict="0">
                <anchor moveWithCells="1">
                  <from>
                    <xdr:col>2</xdr:col>
                    <xdr:colOff>66675</xdr:colOff>
                    <xdr:row>79</xdr:row>
                    <xdr:rowOff>219075</xdr:rowOff>
                  </from>
                  <to>
                    <xdr:col>2</xdr:col>
                    <xdr:colOff>533400</xdr:colOff>
                    <xdr:row>81</xdr:row>
                    <xdr:rowOff>9525</xdr:rowOff>
                  </to>
                </anchor>
              </controlPr>
            </control>
          </mc:Choice>
        </mc:AlternateContent>
        <mc:AlternateContent xmlns:mc="http://schemas.openxmlformats.org/markup-compatibility/2006">
          <mc:Choice Requires="x14">
            <control shapeId="1537" r:id="rId144" name="Check Box 513">
              <controlPr defaultSize="0" autoFill="0" autoLine="0" autoPict="0">
                <anchor moveWithCells="1">
                  <from>
                    <xdr:col>2</xdr:col>
                    <xdr:colOff>66675</xdr:colOff>
                    <xdr:row>80</xdr:row>
                    <xdr:rowOff>219075</xdr:rowOff>
                  </from>
                  <to>
                    <xdr:col>2</xdr:col>
                    <xdr:colOff>533400</xdr:colOff>
                    <xdr:row>82</xdr:row>
                    <xdr:rowOff>9525</xdr:rowOff>
                  </to>
                </anchor>
              </controlPr>
            </control>
          </mc:Choice>
        </mc:AlternateContent>
        <mc:AlternateContent xmlns:mc="http://schemas.openxmlformats.org/markup-compatibility/2006">
          <mc:Choice Requires="x14">
            <control shapeId="1538" r:id="rId145" name="Check Box 514">
              <controlPr defaultSize="0" autoFill="0" autoLine="0" autoPict="0">
                <anchor moveWithCells="1">
                  <from>
                    <xdr:col>2</xdr:col>
                    <xdr:colOff>66675</xdr:colOff>
                    <xdr:row>81</xdr:row>
                    <xdr:rowOff>219075</xdr:rowOff>
                  </from>
                  <to>
                    <xdr:col>2</xdr:col>
                    <xdr:colOff>533400</xdr:colOff>
                    <xdr:row>83</xdr:row>
                    <xdr:rowOff>9525</xdr:rowOff>
                  </to>
                </anchor>
              </controlPr>
            </control>
          </mc:Choice>
        </mc:AlternateContent>
        <mc:AlternateContent xmlns:mc="http://schemas.openxmlformats.org/markup-compatibility/2006">
          <mc:Choice Requires="x14">
            <control shapeId="1539" r:id="rId146" name="Check Box 515">
              <controlPr defaultSize="0" autoFill="0" autoLine="0" autoPict="0">
                <anchor moveWithCells="1">
                  <from>
                    <xdr:col>2</xdr:col>
                    <xdr:colOff>66675</xdr:colOff>
                    <xdr:row>82</xdr:row>
                    <xdr:rowOff>228600</xdr:rowOff>
                  </from>
                  <to>
                    <xdr:col>2</xdr:col>
                    <xdr:colOff>533400</xdr:colOff>
                    <xdr:row>84</xdr:row>
                    <xdr:rowOff>19050</xdr:rowOff>
                  </to>
                </anchor>
              </controlPr>
            </control>
          </mc:Choice>
        </mc:AlternateContent>
        <mc:AlternateContent xmlns:mc="http://schemas.openxmlformats.org/markup-compatibility/2006">
          <mc:Choice Requires="x14">
            <control shapeId="1540" r:id="rId147" name="Check Box 516">
              <controlPr defaultSize="0" autoFill="0" autoLine="0" autoPict="0">
                <anchor moveWithCells="1">
                  <from>
                    <xdr:col>4</xdr:col>
                    <xdr:colOff>66675</xdr:colOff>
                    <xdr:row>74</xdr:row>
                    <xdr:rowOff>0</xdr:rowOff>
                  </from>
                  <to>
                    <xdr:col>4</xdr:col>
                    <xdr:colOff>533400</xdr:colOff>
                    <xdr:row>75</xdr:row>
                    <xdr:rowOff>9525</xdr:rowOff>
                  </to>
                </anchor>
              </controlPr>
            </control>
          </mc:Choice>
        </mc:AlternateContent>
        <mc:AlternateContent xmlns:mc="http://schemas.openxmlformats.org/markup-compatibility/2006">
          <mc:Choice Requires="x14">
            <control shapeId="1541" r:id="rId148" name="Check Box 517">
              <controlPr defaultSize="0" autoFill="0" autoLine="0" autoPict="0">
                <anchor moveWithCells="1">
                  <from>
                    <xdr:col>4</xdr:col>
                    <xdr:colOff>66675</xdr:colOff>
                    <xdr:row>74</xdr:row>
                    <xdr:rowOff>228600</xdr:rowOff>
                  </from>
                  <to>
                    <xdr:col>4</xdr:col>
                    <xdr:colOff>533400</xdr:colOff>
                    <xdr:row>76</xdr:row>
                    <xdr:rowOff>9525</xdr:rowOff>
                  </to>
                </anchor>
              </controlPr>
            </control>
          </mc:Choice>
        </mc:AlternateContent>
        <mc:AlternateContent xmlns:mc="http://schemas.openxmlformats.org/markup-compatibility/2006">
          <mc:Choice Requires="x14">
            <control shapeId="1542" r:id="rId149" name="Check Box 518">
              <controlPr defaultSize="0" autoFill="0" autoLine="0" autoPict="0">
                <anchor moveWithCells="1">
                  <from>
                    <xdr:col>4</xdr:col>
                    <xdr:colOff>66675</xdr:colOff>
                    <xdr:row>75</xdr:row>
                    <xdr:rowOff>219075</xdr:rowOff>
                  </from>
                  <to>
                    <xdr:col>4</xdr:col>
                    <xdr:colOff>533400</xdr:colOff>
                    <xdr:row>77</xdr:row>
                    <xdr:rowOff>9525</xdr:rowOff>
                  </to>
                </anchor>
              </controlPr>
            </control>
          </mc:Choice>
        </mc:AlternateContent>
        <mc:AlternateContent xmlns:mc="http://schemas.openxmlformats.org/markup-compatibility/2006">
          <mc:Choice Requires="x14">
            <control shapeId="1543" r:id="rId150" name="Check Box 519">
              <controlPr defaultSize="0" autoFill="0" autoLine="0" autoPict="0">
                <anchor moveWithCells="1">
                  <from>
                    <xdr:col>4</xdr:col>
                    <xdr:colOff>66675</xdr:colOff>
                    <xdr:row>76</xdr:row>
                    <xdr:rowOff>219075</xdr:rowOff>
                  </from>
                  <to>
                    <xdr:col>4</xdr:col>
                    <xdr:colOff>533400</xdr:colOff>
                    <xdr:row>78</xdr:row>
                    <xdr:rowOff>9525</xdr:rowOff>
                  </to>
                </anchor>
              </controlPr>
            </control>
          </mc:Choice>
        </mc:AlternateContent>
        <mc:AlternateContent xmlns:mc="http://schemas.openxmlformats.org/markup-compatibility/2006">
          <mc:Choice Requires="x14">
            <control shapeId="1544" r:id="rId151" name="Check Box 520">
              <controlPr defaultSize="0" autoFill="0" autoLine="0" autoPict="0">
                <anchor moveWithCells="1">
                  <from>
                    <xdr:col>4</xdr:col>
                    <xdr:colOff>66675</xdr:colOff>
                    <xdr:row>77</xdr:row>
                    <xdr:rowOff>219075</xdr:rowOff>
                  </from>
                  <to>
                    <xdr:col>4</xdr:col>
                    <xdr:colOff>533400</xdr:colOff>
                    <xdr:row>79</xdr:row>
                    <xdr:rowOff>9525</xdr:rowOff>
                  </to>
                </anchor>
              </controlPr>
            </control>
          </mc:Choice>
        </mc:AlternateContent>
        <mc:AlternateContent xmlns:mc="http://schemas.openxmlformats.org/markup-compatibility/2006">
          <mc:Choice Requires="x14">
            <control shapeId="1545" r:id="rId152" name="Check Box 521">
              <controlPr defaultSize="0" autoFill="0" autoLine="0" autoPict="0">
                <anchor moveWithCells="1">
                  <from>
                    <xdr:col>4</xdr:col>
                    <xdr:colOff>66675</xdr:colOff>
                    <xdr:row>78</xdr:row>
                    <xdr:rowOff>219075</xdr:rowOff>
                  </from>
                  <to>
                    <xdr:col>4</xdr:col>
                    <xdr:colOff>533400</xdr:colOff>
                    <xdr:row>80</xdr:row>
                    <xdr:rowOff>9525</xdr:rowOff>
                  </to>
                </anchor>
              </controlPr>
            </control>
          </mc:Choice>
        </mc:AlternateContent>
        <mc:AlternateContent xmlns:mc="http://schemas.openxmlformats.org/markup-compatibility/2006">
          <mc:Choice Requires="x14">
            <control shapeId="1546" r:id="rId153" name="Check Box 522">
              <controlPr defaultSize="0" autoFill="0" autoLine="0" autoPict="0">
                <anchor moveWithCells="1">
                  <from>
                    <xdr:col>4</xdr:col>
                    <xdr:colOff>66675</xdr:colOff>
                    <xdr:row>79</xdr:row>
                    <xdr:rowOff>219075</xdr:rowOff>
                  </from>
                  <to>
                    <xdr:col>4</xdr:col>
                    <xdr:colOff>533400</xdr:colOff>
                    <xdr:row>81</xdr:row>
                    <xdr:rowOff>9525</xdr:rowOff>
                  </to>
                </anchor>
              </controlPr>
            </control>
          </mc:Choice>
        </mc:AlternateContent>
        <mc:AlternateContent xmlns:mc="http://schemas.openxmlformats.org/markup-compatibility/2006">
          <mc:Choice Requires="x14">
            <control shapeId="1547" r:id="rId154" name="Check Box 523">
              <controlPr defaultSize="0" autoFill="0" autoLine="0" autoPict="0">
                <anchor moveWithCells="1">
                  <from>
                    <xdr:col>4</xdr:col>
                    <xdr:colOff>66675</xdr:colOff>
                    <xdr:row>80</xdr:row>
                    <xdr:rowOff>219075</xdr:rowOff>
                  </from>
                  <to>
                    <xdr:col>4</xdr:col>
                    <xdr:colOff>533400</xdr:colOff>
                    <xdr:row>82</xdr:row>
                    <xdr:rowOff>9525</xdr:rowOff>
                  </to>
                </anchor>
              </controlPr>
            </control>
          </mc:Choice>
        </mc:AlternateContent>
        <mc:AlternateContent xmlns:mc="http://schemas.openxmlformats.org/markup-compatibility/2006">
          <mc:Choice Requires="x14">
            <control shapeId="1548" r:id="rId155" name="Check Box 524">
              <controlPr defaultSize="0" autoFill="0" autoLine="0" autoPict="0">
                <anchor moveWithCells="1">
                  <from>
                    <xdr:col>4</xdr:col>
                    <xdr:colOff>66675</xdr:colOff>
                    <xdr:row>81</xdr:row>
                    <xdr:rowOff>219075</xdr:rowOff>
                  </from>
                  <to>
                    <xdr:col>4</xdr:col>
                    <xdr:colOff>533400</xdr:colOff>
                    <xdr:row>83</xdr:row>
                    <xdr:rowOff>9525</xdr:rowOff>
                  </to>
                </anchor>
              </controlPr>
            </control>
          </mc:Choice>
        </mc:AlternateContent>
        <mc:AlternateContent xmlns:mc="http://schemas.openxmlformats.org/markup-compatibility/2006">
          <mc:Choice Requires="x14">
            <control shapeId="1549" r:id="rId156" name="Check Box 525">
              <controlPr defaultSize="0" autoFill="0" autoLine="0" autoPict="0">
                <anchor moveWithCells="1">
                  <from>
                    <xdr:col>4</xdr:col>
                    <xdr:colOff>66675</xdr:colOff>
                    <xdr:row>82</xdr:row>
                    <xdr:rowOff>228600</xdr:rowOff>
                  </from>
                  <to>
                    <xdr:col>4</xdr:col>
                    <xdr:colOff>533400</xdr:colOff>
                    <xdr:row>84</xdr:row>
                    <xdr:rowOff>19050</xdr:rowOff>
                  </to>
                </anchor>
              </controlPr>
            </control>
          </mc:Choice>
        </mc:AlternateContent>
        <mc:AlternateContent xmlns:mc="http://schemas.openxmlformats.org/markup-compatibility/2006">
          <mc:Choice Requires="x14">
            <control shapeId="1550" r:id="rId157" name="Check Box 526">
              <controlPr defaultSize="0" autoFill="0" autoLine="0" autoPict="0">
                <anchor moveWithCells="1">
                  <from>
                    <xdr:col>0</xdr:col>
                    <xdr:colOff>66675</xdr:colOff>
                    <xdr:row>119</xdr:row>
                    <xdr:rowOff>0</xdr:rowOff>
                  </from>
                  <to>
                    <xdr:col>0</xdr:col>
                    <xdr:colOff>542925</xdr:colOff>
                    <xdr:row>120</xdr:row>
                    <xdr:rowOff>9525</xdr:rowOff>
                  </to>
                </anchor>
              </controlPr>
            </control>
          </mc:Choice>
        </mc:AlternateContent>
        <mc:AlternateContent xmlns:mc="http://schemas.openxmlformats.org/markup-compatibility/2006">
          <mc:Choice Requires="x14">
            <control shapeId="1551" r:id="rId158" name="Check Box 527">
              <controlPr defaultSize="0" autoFill="0" autoLine="0" autoPict="0">
                <anchor moveWithCells="1">
                  <from>
                    <xdr:col>0</xdr:col>
                    <xdr:colOff>66675</xdr:colOff>
                    <xdr:row>120</xdr:row>
                    <xdr:rowOff>0</xdr:rowOff>
                  </from>
                  <to>
                    <xdr:col>0</xdr:col>
                    <xdr:colOff>533400</xdr:colOff>
                    <xdr:row>121</xdr:row>
                    <xdr:rowOff>9525</xdr:rowOff>
                  </to>
                </anchor>
              </controlPr>
            </control>
          </mc:Choice>
        </mc:AlternateContent>
        <mc:AlternateContent xmlns:mc="http://schemas.openxmlformats.org/markup-compatibility/2006">
          <mc:Choice Requires="x14">
            <control shapeId="1552" r:id="rId159" name="Check Box 528">
              <controlPr defaultSize="0" autoFill="0" autoLine="0" autoPict="0">
                <anchor moveWithCells="1">
                  <from>
                    <xdr:col>0</xdr:col>
                    <xdr:colOff>66675</xdr:colOff>
                    <xdr:row>120</xdr:row>
                    <xdr:rowOff>219075</xdr:rowOff>
                  </from>
                  <to>
                    <xdr:col>0</xdr:col>
                    <xdr:colOff>542925</xdr:colOff>
                    <xdr:row>122</xdr:row>
                    <xdr:rowOff>9525</xdr:rowOff>
                  </to>
                </anchor>
              </controlPr>
            </control>
          </mc:Choice>
        </mc:AlternateContent>
        <mc:AlternateContent xmlns:mc="http://schemas.openxmlformats.org/markup-compatibility/2006">
          <mc:Choice Requires="x14">
            <control shapeId="1553" r:id="rId160" name="Check Box 529">
              <controlPr defaultSize="0" autoFill="0" autoLine="0" autoPict="0">
                <anchor moveWithCells="1">
                  <from>
                    <xdr:col>0</xdr:col>
                    <xdr:colOff>66675</xdr:colOff>
                    <xdr:row>121</xdr:row>
                    <xdr:rowOff>219075</xdr:rowOff>
                  </from>
                  <to>
                    <xdr:col>0</xdr:col>
                    <xdr:colOff>533400</xdr:colOff>
                    <xdr:row>123</xdr:row>
                    <xdr:rowOff>9525</xdr:rowOff>
                  </to>
                </anchor>
              </controlPr>
            </control>
          </mc:Choice>
        </mc:AlternateContent>
        <mc:AlternateContent xmlns:mc="http://schemas.openxmlformats.org/markup-compatibility/2006">
          <mc:Choice Requires="x14">
            <control shapeId="1554" r:id="rId161" name="Check Box 530">
              <controlPr defaultSize="0" autoFill="0" autoLine="0" autoPict="0">
                <anchor moveWithCells="1">
                  <from>
                    <xdr:col>0</xdr:col>
                    <xdr:colOff>66675</xdr:colOff>
                    <xdr:row>122</xdr:row>
                    <xdr:rowOff>219075</xdr:rowOff>
                  </from>
                  <to>
                    <xdr:col>0</xdr:col>
                    <xdr:colOff>542925</xdr:colOff>
                    <xdr:row>124</xdr:row>
                    <xdr:rowOff>9525</xdr:rowOff>
                  </to>
                </anchor>
              </controlPr>
            </control>
          </mc:Choice>
        </mc:AlternateContent>
        <mc:AlternateContent xmlns:mc="http://schemas.openxmlformats.org/markup-compatibility/2006">
          <mc:Choice Requires="x14">
            <control shapeId="1555" r:id="rId162" name="Check Box 531">
              <controlPr defaultSize="0" autoFill="0" autoLine="0" autoPict="0">
                <anchor moveWithCells="1">
                  <from>
                    <xdr:col>0</xdr:col>
                    <xdr:colOff>66675</xdr:colOff>
                    <xdr:row>123</xdr:row>
                    <xdr:rowOff>219075</xdr:rowOff>
                  </from>
                  <to>
                    <xdr:col>0</xdr:col>
                    <xdr:colOff>533400</xdr:colOff>
                    <xdr:row>125</xdr:row>
                    <xdr:rowOff>9525</xdr:rowOff>
                  </to>
                </anchor>
              </controlPr>
            </control>
          </mc:Choice>
        </mc:AlternateContent>
        <mc:AlternateContent xmlns:mc="http://schemas.openxmlformats.org/markup-compatibility/2006">
          <mc:Choice Requires="x14">
            <control shapeId="1556" r:id="rId163" name="Check Box 532">
              <controlPr defaultSize="0" autoFill="0" autoLine="0" autoPict="0">
                <anchor moveWithCells="1">
                  <from>
                    <xdr:col>0</xdr:col>
                    <xdr:colOff>66675</xdr:colOff>
                    <xdr:row>124</xdr:row>
                    <xdr:rowOff>219075</xdr:rowOff>
                  </from>
                  <to>
                    <xdr:col>0</xdr:col>
                    <xdr:colOff>533400</xdr:colOff>
                    <xdr:row>126</xdr:row>
                    <xdr:rowOff>9525</xdr:rowOff>
                  </to>
                </anchor>
              </controlPr>
            </control>
          </mc:Choice>
        </mc:AlternateContent>
        <mc:AlternateContent xmlns:mc="http://schemas.openxmlformats.org/markup-compatibility/2006">
          <mc:Choice Requires="x14">
            <control shapeId="1557" r:id="rId164" name="Check Box 533">
              <controlPr defaultSize="0" autoFill="0" autoLine="0" autoPict="0">
                <anchor moveWithCells="1">
                  <from>
                    <xdr:col>0</xdr:col>
                    <xdr:colOff>66675</xdr:colOff>
                    <xdr:row>125</xdr:row>
                    <xdr:rowOff>219075</xdr:rowOff>
                  </from>
                  <to>
                    <xdr:col>0</xdr:col>
                    <xdr:colOff>533400</xdr:colOff>
                    <xdr:row>127</xdr:row>
                    <xdr:rowOff>9525</xdr:rowOff>
                  </to>
                </anchor>
              </controlPr>
            </control>
          </mc:Choice>
        </mc:AlternateContent>
        <mc:AlternateContent xmlns:mc="http://schemas.openxmlformats.org/markup-compatibility/2006">
          <mc:Choice Requires="x14">
            <control shapeId="1558" r:id="rId165" name="Check Box 534">
              <controlPr defaultSize="0" autoFill="0" autoLine="0" autoPict="0">
                <anchor moveWithCells="1">
                  <from>
                    <xdr:col>0</xdr:col>
                    <xdr:colOff>66675</xdr:colOff>
                    <xdr:row>126</xdr:row>
                    <xdr:rowOff>219075</xdr:rowOff>
                  </from>
                  <to>
                    <xdr:col>0</xdr:col>
                    <xdr:colOff>533400</xdr:colOff>
                    <xdr:row>128</xdr:row>
                    <xdr:rowOff>9525</xdr:rowOff>
                  </to>
                </anchor>
              </controlPr>
            </control>
          </mc:Choice>
        </mc:AlternateContent>
        <mc:AlternateContent xmlns:mc="http://schemas.openxmlformats.org/markup-compatibility/2006">
          <mc:Choice Requires="x14">
            <control shapeId="1559" r:id="rId166" name="Check Box 535">
              <controlPr defaultSize="0" autoFill="0" autoLine="0" autoPict="0">
                <anchor moveWithCells="1">
                  <from>
                    <xdr:col>0</xdr:col>
                    <xdr:colOff>66675</xdr:colOff>
                    <xdr:row>127</xdr:row>
                    <xdr:rowOff>228600</xdr:rowOff>
                  </from>
                  <to>
                    <xdr:col>0</xdr:col>
                    <xdr:colOff>533400</xdr:colOff>
                    <xdr:row>129</xdr:row>
                    <xdr:rowOff>19050</xdr:rowOff>
                  </to>
                </anchor>
              </controlPr>
            </control>
          </mc:Choice>
        </mc:AlternateContent>
        <mc:AlternateContent xmlns:mc="http://schemas.openxmlformats.org/markup-compatibility/2006">
          <mc:Choice Requires="x14">
            <control shapeId="1560" r:id="rId167" name="Check Box 536">
              <controlPr defaultSize="0" autoFill="0" autoLine="0" autoPict="0">
                <anchor moveWithCells="1">
                  <from>
                    <xdr:col>2</xdr:col>
                    <xdr:colOff>66675</xdr:colOff>
                    <xdr:row>119</xdr:row>
                    <xdr:rowOff>0</xdr:rowOff>
                  </from>
                  <to>
                    <xdr:col>2</xdr:col>
                    <xdr:colOff>533400</xdr:colOff>
                    <xdr:row>120</xdr:row>
                    <xdr:rowOff>9525</xdr:rowOff>
                  </to>
                </anchor>
              </controlPr>
            </control>
          </mc:Choice>
        </mc:AlternateContent>
        <mc:AlternateContent xmlns:mc="http://schemas.openxmlformats.org/markup-compatibility/2006">
          <mc:Choice Requires="x14">
            <control shapeId="1561" r:id="rId168" name="Check Box 537">
              <controlPr defaultSize="0" autoFill="0" autoLine="0" autoPict="0">
                <anchor moveWithCells="1">
                  <from>
                    <xdr:col>2</xdr:col>
                    <xdr:colOff>66675</xdr:colOff>
                    <xdr:row>119</xdr:row>
                    <xdr:rowOff>228600</xdr:rowOff>
                  </from>
                  <to>
                    <xdr:col>2</xdr:col>
                    <xdr:colOff>533400</xdr:colOff>
                    <xdr:row>121</xdr:row>
                    <xdr:rowOff>9525</xdr:rowOff>
                  </to>
                </anchor>
              </controlPr>
            </control>
          </mc:Choice>
        </mc:AlternateContent>
        <mc:AlternateContent xmlns:mc="http://schemas.openxmlformats.org/markup-compatibility/2006">
          <mc:Choice Requires="x14">
            <control shapeId="1562" r:id="rId169" name="Check Box 538">
              <controlPr defaultSize="0" autoFill="0" autoLine="0" autoPict="0">
                <anchor moveWithCells="1">
                  <from>
                    <xdr:col>2</xdr:col>
                    <xdr:colOff>66675</xdr:colOff>
                    <xdr:row>120</xdr:row>
                    <xdr:rowOff>219075</xdr:rowOff>
                  </from>
                  <to>
                    <xdr:col>2</xdr:col>
                    <xdr:colOff>533400</xdr:colOff>
                    <xdr:row>122</xdr:row>
                    <xdr:rowOff>9525</xdr:rowOff>
                  </to>
                </anchor>
              </controlPr>
            </control>
          </mc:Choice>
        </mc:AlternateContent>
        <mc:AlternateContent xmlns:mc="http://schemas.openxmlformats.org/markup-compatibility/2006">
          <mc:Choice Requires="x14">
            <control shapeId="1563" r:id="rId170" name="Check Box 539">
              <controlPr defaultSize="0" autoFill="0" autoLine="0" autoPict="0">
                <anchor moveWithCells="1">
                  <from>
                    <xdr:col>2</xdr:col>
                    <xdr:colOff>66675</xdr:colOff>
                    <xdr:row>121</xdr:row>
                    <xdr:rowOff>219075</xdr:rowOff>
                  </from>
                  <to>
                    <xdr:col>2</xdr:col>
                    <xdr:colOff>533400</xdr:colOff>
                    <xdr:row>123</xdr:row>
                    <xdr:rowOff>9525</xdr:rowOff>
                  </to>
                </anchor>
              </controlPr>
            </control>
          </mc:Choice>
        </mc:AlternateContent>
        <mc:AlternateContent xmlns:mc="http://schemas.openxmlformats.org/markup-compatibility/2006">
          <mc:Choice Requires="x14">
            <control shapeId="1564" r:id="rId171" name="Check Box 540">
              <controlPr defaultSize="0" autoFill="0" autoLine="0" autoPict="0">
                <anchor moveWithCells="1">
                  <from>
                    <xdr:col>2</xdr:col>
                    <xdr:colOff>66675</xdr:colOff>
                    <xdr:row>122</xdr:row>
                    <xdr:rowOff>219075</xdr:rowOff>
                  </from>
                  <to>
                    <xdr:col>2</xdr:col>
                    <xdr:colOff>533400</xdr:colOff>
                    <xdr:row>124</xdr:row>
                    <xdr:rowOff>9525</xdr:rowOff>
                  </to>
                </anchor>
              </controlPr>
            </control>
          </mc:Choice>
        </mc:AlternateContent>
        <mc:AlternateContent xmlns:mc="http://schemas.openxmlformats.org/markup-compatibility/2006">
          <mc:Choice Requires="x14">
            <control shapeId="1565" r:id="rId172" name="Check Box 541">
              <controlPr defaultSize="0" autoFill="0" autoLine="0" autoPict="0">
                <anchor moveWithCells="1">
                  <from>
                    <xdr:col>2</xdr:col>
                    <xdr:colOff>66675</xdr:colOff>
                    <xdr:row>123</xdr:row>
                    <xdr:rowOff>219075</xdr:rowOff>
                  </from>
                  <to>
                    <xdr:col>2</xdr:col>
                    <xdr:colOff>533400</xdr:colOff>
                    <xdr:row>125</xdr:row>
                    <xdr:rowOff>9525</xdr:rowOff>
                  </to>
                </anchor>
              </controlPr>
            </control>
          </mc:Choice>
        </mc:AlternateContent>
        <mc:AlternateContent xmlns:mc="http://schemas.openxmlformats.org/markup-compatibility/2006">
          <mc:Choice Requires="x14">
            <control shapeId="1566" r:id="rId173" name="Check Box 542">
              <controlPr defaultSize="0" autoFill="0" autoLine="0" autoPict="0">
                <anchor moveWithCells="1">
                  <from>
                    <xdr:col>2</xdr:col>
                    <xdr:colOff>66675</xdr:colOff>
                    <xdr:row>124</xdr:row>
                    <xdr:rowOff>219075</xdr:rowOff>
                  </from>
                  <to>
                    <xdr:col>2</xdr:col>
                    <xdr:colOff>533400</xdr:colOff>
                    <xdr:row>126</xdr:row>
                    <xdr:rowOff>9525</xdr:rowOff>
                  </to>
                </anchor>
              </controlPr>
            </control>
          </mc:Choice>
        </mc:AlternateContent>
        <mc:AlternateContent xmlns:mc="http://schemas.openxmlformats.org/markup-compatibility/2006">
          <mc:Choice Requires="x14">
            <control shapeId="1567" r:id="rId174" name="Check Box 543">
              <controlPr defaultSize="0" autoFill="0" autoLine="0" autoPict="0">
                <anchor moveWithCells="1">
                  <from>
                    <xdr:col>2</xdr:col>
                    <xdr:colOff>66675</xdr:colOff>
                    <xdr:row>125</xdr:row>
                    <xdr:rowOff>219075</xdr:rowOff>
                  </from>
                  <to>
                    <xdr:col>2</xdr:col>
                    <xdr:colOff>533400</xdr:colOff>
                    <xdr:row>127</xdr:row>
                    <xdr:rowOff>9525</xdr:rowOff>
                  </to>
                </anchor>
              </controlPr>
            </control>
          </mc:Choice>
        </mc:AlternateContent>
        <mc:AlternateContent xmlns:mc="http://schemas.openxmlformats.org/markup-compatibility/2006">
          <mc:Choice Requires="x14">
            <control shapeId="1568" r:id="rId175" name="Check Box 544">
              <controlPr defaultSize="0" autoFill="0" autoLine="0" autoPict="0">
                <anchor moveWithCells="1">
                  <from>
                    <xdr:col>2</xdr:col>
                    <xdr:colOff>66675</xdr:colOff>
                    <xdr:row>126</xdr:row>
                    <xdr:rowOff>219075</xdr:rowOff>
                  </from>
                  <to>
                    <xdr:col>2</xdr:col>
                    <xdr:colOff>533400</xdr:colOff>
                    <xdr:row>128</xdr:row>
                    <xdr:rowOff>9525</xdr:rowOff>
                  </to>
                </anchor>
              </controlPr>
            </control>
          </mc:Choice>
        </mc:AlternateContent>
        <mc:AlternateContent xmlns:mc="http://schemas.openxmlformats.org/markup-compatibility/2006">
          <mc:Choice Requires="x14">
            <control shapeId="1569" r:id="rId176" name="Check Box 545">
              <controlPr defaultSize="0" autoFill="0" autoLine="0" autoPict="0">
                <anchor moveWithCells="1">
                  <from>
                    <xdr:col>2</xdr:col>
                    <xdr:colOff>66675</xdr:colOff>
                    <xdr:row>127</xdr:row>
                    <xdr:rowOff>228600</xdr:rowOff>
                  </from>
                  <to>
                    <xdr:col>2</xdr:col>
                    <xdr:colOff>533400</xdr:colOff>
                    <xdr:row>129</xdr:row>
                    <xdr:rowOff>19050</xdr:rowOff>
                  </to>
                </anchor>
              </controlPr>
            </control>
          </mc:Choice>
        </mc:AlternateContent>
        <mc:AlternateContent xmlns:mc="http://schemas.openxmlformats.org/markup-compatibility/2006">
          <mc:Choice Requires="x14">
            <control shapeId="1570" r:id="rId177" name="Check Box 546">
              <controlPr defaultSize="0" autoFill="0" autoLine="0" autoPict="0">
                <anchor moveWithCells="1">
                  <from>
                    <xdr:col>4</xdr:col>
                    <xdr:colOff>66675</xdr:colOff>
                    <xdr:row>119</xdr:row>
                    <xdr:rowOff>0</xdr:rowOff>
                  </from>
                  <to>
                    <xdr:col>4</xdr:col>
                    <xdr:colOff>533400</xdr:colOff>
                    <xdr:row>120</xdr:row>
                    <xdr:rowOff>9525</xdr:rowOff>
                  </to>
                </anchor>
              </controlPr>
            </control>
          </mc:Choice>
        </mc:AlternateContent>
        <mc:AlternateContent xmlns:mc="http://schemas.openxmlformats.org/markup-compatibility/2006">
          <mc:Choice Requires="x14">
            <control shapeId="1571" r:id="rId178" name="Check Box 547">
              <controlPr defaultSize="0" autoFill="0" autoLine="0" autoPict="0">
                <anchor moveWithCells="1">
                  <from>
                    <xdr:col>4</xdr:col>
                    <xdr:colOff>66675</xdr:colOff>
                    <xdr:row>119</xdr:row>
                    <xdr:rowOff>228600</xdr:rowOff>
                  </from>
                  <to>
                    <xdr:col>4</xdr:col>
                    <xdr:colOff>533400</xdr:colOff>
                    <xdr:row>121</xdr:row>
                    <xdr:rowOff>9525</xdr:rowOff>
                  </to>
                </anchor>
              </controlPr>
            </control>
          </mc:Choice>
        </mc:AlternateContent>
        <mc:AlternateContent xmlns:mc="http://schemas.openxmlformats.org/markup-compatibility/2006">
          <mc:Choice Requires="x14">
            <control shapeId="1572" r:id="rId179" name="Check Box 548">
              <controlPr defaultSize="0" autoFill="0" autoLine="0" autoPict="0">
                <anchor moveWithCells="1">
                  <from>
                    <xdr:col>4</xdr:col>
                    <xdr:colOff>66675</xdr:colOff>
                    <xdr:row>120</xdr:row>
                    <xdr:rowOff>219075</xdr:rowOff>
                  </from>
                  <to>
                    <xdr:col>4</xdr:col>
                    <xdr:colOff>533400</xdr:colOff>
                    <xdr:row>122</xdr:row>
                    <xdr:rowOff>9525</xdr:rowOff>
                  </to>
                </anchor>
              </controlPr>
            </control>
          </mc:Choice>
        </mc:AlternateContent>
        <mc:AlternateContent xmlns:mc="http://schemas.openxmlformats.org/markup-compatibility/2006">
          <mc:Choice Requires="x14">
            <control shapeId="1573" r:id="rId180" name="Check Box 549">
              <controlPr defaultSize="0" autoFill="0" autoLine="0" autoPict="0">
                <anchor moveWithCells="1">
                  <from>
                    <xdr:col>4</xdr:col>
                    <xdr:colOff>66675</xdr:colOff>
                    <xdr:row>121</xdr:row>
                    <xdr:rowOff>219075</xdr:rowOff>
                  </from>
                  <to>
                    <xdr:col>4</xdr:col>
                    <xdr:colOff>533400</xdr:colOff>
                    <xdr:row>123</xdr:row>
                    <xdr:rowOff>9525</xdr:rowOff>
                  </to>
                </anchor>
              </controlPr>
            </control>
          </mc:Choice>
        </mc:AlternateContent>
        <mc:AlternateContent xmlns:mc="http://schemas.openxmlformats.org/markup-compatibility/2006">
          <mc:Choice Requires="x14">
            <control shapeId="1574" r:id="rId181" name="Check Box 550">
              <controlPr defaultSize="0" autoFill="0" autoLine="0" autoPict="0">
                <anchor moveWithCells="1">
                  <from>
                    <xdr:col>4</xdr:col>
                    <xdr:colOff>66675</xdr:colOff>
                    <xdr:row>122</xdr:row>
                    <xdr:rowOff>219075</xdr:rowOff>
                  </from>
                  <to>
                    <xdr:col>4</xdr:col>
                    <xdr:colOff>533400</xdr:colOff>
                    <xdr:row>124</xdr:row>
                    <xdr:rowOff>9525</xdr:rowOff>
                  </to>
                </anchor>
              </controlPr>
            </control>
          </mc:Choice>
        </mc:AlternateContent>
        <mc:AlternateContent xmlns:mc="http://schemas.openxmlformats.org/markup-compatibility/2006">
          <mc:Choice Requires="x14">
            <control shapeId="1575" r:id="rId182" name="Check Box 551">
              <controlPr defaultSize="0" autoFill="0" autoLine="0" autoPict="0">
                <anchor moveWithCells="1">
                  <from>
                    <xdr:col>4</xdr:col>
                    <xdr:colOff>66675</xdr:colOff>
                    <xdr:row>123</xdr:row>
                    <xdr:rowOff>219075</xdr:rowOff>
                  </from>
                  <to>
                    <xdr:col>4</xdr:col>
                    <xdr:colOff>533400</xdr:colOff>
                    <xdr:row>125</xdr:row>
                    <xdr:rowOff>9525</xdr:rowOff>
                  </to>
                </anchor>
              </controlPr>
            </control>
          </mc:Choice>
        </mc:AlternateContent>
        <mc:AlternateContent xmlns:mc="http://schemas.openxmlformats.org/markup-compatibility/2006">
          <mc:Choice Requires="x14">
            <control shapeId="1576" r:id="rId183" name="Check Box 552">
              <controlPr defaultSize="0" autoFill="0" autoLine="0" autoPict="0">
                <anchor moveWithCells="1">
                  <from>
                    <xdr:col>4</xdr:col>
                    <xdr:colOff>66675</xdr:colOff>
                    <xdr:row>124</xdr:row>
                    <xdr:rowOff>219075</xdr:rowOff>
                  </from>
                  <to>
                    <xdr:col>4</xdr:col>
                    <xdr:colOff>533400</xdr:colOff>
                    <xdr:row>126</xdr:row>
                    <xdr:rowOff>9525</xdr:rowOff>
                  </to>
                </anchor>
              </controlPr>
            </control>
          </mc:Choice>
        </mc:AlternateContent>
        <mc:AlternateContent xmlns:mc="http://schemas.openxmlformats.org/markup-compatibility/2006">
          <mc:Choice Requires="x14">
            <control shapeId="1577" r:id="rId184" name="Check Box 553">
              <controlPr defaultSize="0" autoFill="0" autoLine="0" autoPict="0">
                <anchor moveWithCells="1">
                  <from>
                    <xdr:col>4</xdr:col>
                    <xdr:colOff>66675</xdr:colOff>
                    <xdr:row>125</xdr:row>
                    <xdr:rowOff>219075</xdr:rowOff>
                  </from>
                  <to>
                    <xdr:col>4</xdr:col>
                    <xdr:colOff>533400</xdr:colOff>
                    <xdr:row>127</xdr:row>
                    <xdr:rowOff>9525</xdr:rowOff>
                  </to>
                </anchor>
              </controlPr>
            </control>
          </mc:Choice>
        </mc:AlternateContent>
        <mc:AlternateContent xmlns:mc="http://schemas.openxmlformats.org/markup-compatibility/2006">
          <mc:Choice Requires="x14">
            <control shapeId="1578" r:id="rId185" name="Check Box 554">
              <controlPr defaultSize="0" autoFill="0" autoLine="0" autoPict="0">
                <anchor moveWithCells="1">
                  <from>
                    <xdr:col>4</xdr:col>
                    <xdr:colOff>66675</xdr:colOff>
                    <xdr:row>126</xdr:row>
                    <xdr:rowOff>219075</xdr:rowOff>
                  </from>
                  <to>
                    <xdr:col>4</xdr:col>
                    <xdr:colOff>533400</xdr:colOff>
                    <xdr:row>128</xdr:row>
                    <xdr:rowOff>9525</xdr:rowOff>
                  </to>
                </anchor>
              </controlPr>
            </control>
          </mc:Choice>
        </mc:AlternateContent>
        <mc:AlternateContent xmlns:mc="http://schemas.openxmlformats.org/markup-compatibility/2006">
          <mc:Choice Requires="x14">
            <control shapeId="1579" r:id="rId186" name="Check Box 555">
              <controlPr defaultSize="0" autoFill="0" autoLine="0" autoPict="0">
                <anchor moveWithCells="1">
                  <from>
                    <xdr:col>4</xdr:col>
                    <xdr:colOff>66675</xdr:colOff>
                    <xdr:row>127</xdr:row>
                    <xdr:rowOff>228600</xdr:rowOff>
                  </from>
                  <to>
                    <xdr:col>4</xdr:col>
                    <xdr:colOff>533400</xdr:colOff>
                    <xdr:row>129</xdr:row>
                    <xdr:rowOff>19050</xdr:rowOff>
                  </to>
                </anchor>
              </controlPr>
            </control>
          </mc:Choice>
        </mc:AlternateContent>
        <mc:AlternateContent xmlns:mc="http://schemas.openxmlformats.org/markup-compatibility/2006">
          <mc:Choice Requires="x14">
            <control shapeId="1580" r:id="rId187" name="Check Box 556">
              <controlPr defaultSize="0" autoFill="0" autoLine="0" autoPict="0">
                <anchor moveWithCells="1">
                  <from>
                    <xdr:col>0</xdr:col>
                    <xdr:colOff>66675</xdr:colOff>
                    <xdr:row>134</xdr:row>
                    <xdr:rowOff>0</xdr:rowOff>
                  </from>
                  <to>
                    <xdr:col>0</xdr:col>
                    <xdr:colOff>542925</xdr:colOff>
                    <xdr:row>135</xdr:row>
                    <xdr:rowOff>9525</xdr:rowOff>
                  </to>
                </anchor>
              </controlPr>
            </control>
          </mc:Choice>
        </mc:AlternateContent>
        <mc:AlternateContent xmlns:mc="http://schemas.openxmlformats.org/markup-compatibility/2006">
          <mc:Choice Requires="x14">
            <control shapeId="1581" r:id="rId188" name="Check Box 557">
              <controlPr defaultSize="0" autoFill="0" autoLine="0" autoPict="0">
                <anchor moveWithCells="1">
                  <from>
                    <xdr:col>0</xdr:col>
                    <xdr:colOff>66675</xdr:colOff>
                    <xdr:row>135</xdr:row>
                    <xdr:rowOff>0</xdr:rowOff>
                  </from>
                  <to>
                    <xdr:col>0</xdr:col>
                    <xdr:colOff>533400</xdr:colOff>
                    <xdr:row>136</xdr:row>
                    <xdr:rowOff>9525</xdr:rowOff>
                  </to>
                </anchor>
              </controlPr>
            </control>
          </mc:Choice>
        </mc:AlternateContent>
        <mc:AlternateContent xmlns:mc="http://schemas.openxmlformats.org/markup-compatibility/2006">
          <mc:Choice Requires="x14">
            <control shapeId="1582" r:id="rId189" name="Check Box 558">
              <controlPr defaultSize="0" autoFill="0" autoLine="0" autoPict="0">
                <anchor moveWithCells="1">
                  <from>
                    <xdr:col>0</xdr:col>
                    <xdr:colOff>66675</xdr:colOff>
                    <xdr:row>135</xdr:row>
                    <xdr:rowOff>219075</xdr:rowOff>
                  </from>
                  <to>
                    <xdr:col>0</xdr:col>
                    <xdr:colOff>542925</xdr:colOff>
                    <xdr:row>137</xdr:row>
                    <xdr:rowOff>9525</xdr:rowOff>
                  </to>
                </anchor>
              </controlPr>
            </control>
          </mc:Choice>
        </mc:AlternateContent>
        <mc:AlternateContent xmlns:mc="http://schemas.openxmlformats.org/markup-compatibility/2006">
          <mc:Choice Requires="x14">
            <control shapeId="1583" r:id="rId190" name="Check Box 559">
              <controlPr defaultSize="0" autoFill="0" autoLine="0" autoPict="0">
                <anchor moveWithCells="1">
                  <from>
                    <xdr:col>0</xdr:col>
                    <xdr:colOff>66675</xdr:colOff>
                    <xdr:row>136</xdr:row>
                    <xdr:rowOff>219075</xdr:rowOff>
                  </from>
                  <to>
                    <xdr:col>0</xdr:col>
                    <xdr:colOff>533400</xdr:colOff>
                    <xdr:row>138</xdr:row>
                    <xdr:rowOff>9525</xdr:rowOff>
                  </to>
                </anchor>
              </controlPr>
            </control>
          </mc:Choice>
        </mc:AlternateContent>
        <mc:AlternateContent xmlns:mc="http://schemas.openxmlformats.org/markup-compatibility/2006">
          <mc:Choice Requires="x14">
            <control shapeId="1584" r:id="rId191" name="Check Box 560">
              <controlPr defaultSize="0" autoFill="0" autoLine="0" autoPict="0">
                <anchor moveWithCells="1">
                  <from>
                    <xdr:col>0</xdr:col>
                    <xdr:colOff>66675</xdr:colOff>
                    <xdr:row>137</xdr:row>
                    <xdr:rowOff>219075</xdr:rowOff>
                  </from>
                  <to>
                    <xdr:col>0</xdr:col>
                    <xdr:colOff>542925</xdr:colOff>
                    <xdr:row>139</xdr:row>
                    <xdr:rowOff>9525</xdr:rowOff>
                  </to>
                </anchor>
              </controlPr>
            </control>
          </mc:Choice>
        </mc:AlternateContent>
        <mc:AlternateContent xmlns:mc="http://schemas.openxmlformats.org/markup-compatibility/2006">
          <mc:Choice Requires="x14">
            <control shapeId="1585" r:id="rId192" name="Check Box 561">
              <controlPr defaultSize="0" autoFill="0" autoLine="0" autoPict="0">
                <anchor moveWithCells="1">
                  <from>
                    <xdr:col>0</xdr:col>
                    <xdr:colOff>66675</xdr:colOff>
                    <xdr:row>138</xdr:row>
                    <xdr:rowOff>219075</xdr:rowOff>
                  </from>
                  <to>
                    <xdr:col>0</xdr:col>
                    <xdr:colOff>533400</xdr:colOff>
                    <xdr:row>140</xdr:row>
                    <xdr:rowOff>9525</xdr:rowOff>
                  </to>
                </anchor>
              </controlPr>
            </control>
          </mc:Choice>
        </mc:AlternateContent>
        <mc:AlternateContent xmlns:mc="http://schemas.openxmlformats.org/markup-compatibility/2006">
          <mc:Choice Requires="x14">
            <control shapeId="1586" r:id="rId193" name="Check Box 562">
              <controlPr defaultSize="0" autoFill="0" autoLine="0" autoPict="0">
                <anchor moveWithCells="1">
                  <from>
                    <xdr:col>0</xdr:col>
                    <xdr:colOff>66675</xdr:colOff>
                    <xdr:row>139</xdr:row>
                    <xdr:rowOff>219075</xdr:rowOff>
                  </from>
                  <to>
                    <xdr:col>0</xdr:col>
                    <xdr:colOff>533400</xdr:colOff>
                    <xdr:row>141</xdr:row>
                    <xdr:rowOff>9525</xdr:rowOff>
                  </to>
                </anchor>
              </controlPr>
            </control>
          </mc:Choice>
        </mc:AlternateContent>
        <mc:AlternateContent xmlns:mc="http://schemas.openxmlformats.org/markup-compatibility/2006">
          <mc:Choice Requires="x14">
            <control shapeId="1587" r:id="rId194" name="Check Box 563">
              <controlPr defaultSize="0" autoFill="0" autoLine="0" autoPict="0">
                <anchor moveWithCells="1">
                  <from>
                    <xdr:col>0</xdr:col>
                    <xdr:colOff>66675</xdr:colOff>
                    <xdr:row>140</xdr:row>
                    <xdr:rowOff>219075</xdr:rowOff>
                  </from>
                  <to>
                    <xdr:col>0</xdr:col>
                    <xdr:colOff>533400</xdr:colOff>
                    <xdr:row>142</xdr:row>
                    <xdr:rowOff>9525</xdr:rowOff>
                  </to>
                </anchor>
              </controlPr>
            </control>
          </mc:Choice>
        </mc:AlternateContent>
        <mc:AlternateContent xmlns:mc="http://schemas.openxmlformats.org/markup-compatibility/2006">
          <mc:Choice Requires="x14">
            <control shapeId="1588" r:id="rId195" name="Check Box 564">
              <controlPr defaultSize="0" autoFill="0" autoLine="0" autoPict="0">
                <anchor moveWithCells="1">
                  <from>
                    <xdr:col>0</xdr:col>
                    <xdr:colOff>66675</xdr:colOff>
                    <xdr:row>141</xdr:row>
                    <xdr:rowOff>219075</xdr:rowOff>
                  </from>
                  <to>
                    <xdr:col>0</xdr:col>
                    <xdr:colOff>533400</xdr:colOff>
                    <xdr:row>143</xdr:row>
                    <xdr:rowOff>9525</xdr:rowOff>
                  </to>
                </anchor>
              </controlPr>
            </control>
          </mc:Choice>
        </mc:AlternateContent>
        <mc:AlternateContent xmlns:mc="http://schemas.openxmlformats.org/markup-compatibility/2006">
          <mc:Choice Requires="x14">
            <control shapeId="1589" r:id="rId196" name="Check Box 565">
              <controlPr defaultSize="0" autoFill="0" autoLine="0" autoPict="0">
                <anchor moveWithCells="1">
                  <from>
                    <xdr:col>0</xdr:col>
                    <xdr:colOff>66675</xdr:colOff>
                    <xdr:row>142</xdr:row>
                    <xdr:rowOff>228600</xdr:rowOff>
                  </from>
                  <to>
                    <xdr:col>0</xdr:col>
                    <xdr:colOff>533400</xdr:colOff>
                    <xdr:row>144</xdr:row>
                    <xdr:rowOff>19050</xdr:rowOff>
                  </to>
                </anchor>
              </controlPr>
            </control>
          </mc:Choice>
        </mc:AlternateContent>
        <mc:AlternateContent xmlns:mc="http://schemas.openxmlformats.org/markup-compatibility/2006">
          <mc:Choice Requires="x14">
            <control shapeId="1590" r:id="rId197" name="Check Box 566">
              <controlPr defaultSize="0" autoFill="0" autoLine="0" autoPict="0">
                <anchor moveWithCells="1">
                  <from>
                    <xdr:col>2</xdr:col>
                    <xdr:colOff>66675</xdr:colOff>
                    <xdr:row>134</xdr:row>
                    <xdr:rowOff>0</xdr:rowOff>
                  </from>
                  <to>
                    <xdr:col>2</xdr:col>
                    <xdr:colOff>533400</xdr:colOff>
                    <xdr:row>135</xdr:row>
                    <xdr:rowOff>9525</xdr:rowOff>
                  </to>
                </anchor>
              </controlPr>
            </control>
          </mc:Choice>
        </mc:AlternateContent>
        <mc:AlternateContent xmlns:mc="http://schemas.openxmlformats.org/markup-compatibility/2006">
          <mc:Choice Requires="x14">
            <control shapeId="1591" r:id="rId198" name="Check Box 567">
              <controlPr defaultSize="0" autoFill="0" autoLine="0" autoPict="0">
                <anchor moveWithCells="1">
                  <from>
                    <xdr:col>2</xdr:col>
                    <xdr:colOff>66675</xdr:colOff>
                    <xdr:row>134</xdr:row>
                    <xdr:rowOff>228600</xdr:rowOff>
                  </from>
                  <to>
                    <xdr:col>2</xdr:col>
                    <xdr:colOff>533400</xdr:colOff>
                    <xdr:row>136</xdr:row>
                    <xdr:rowOff>9525</xdr:rowOff>
                  </to>
                </anchor>
              </controlPr>
            </control>
          </mc:Choice>
        </mc:AlternateContent>
        <mc:AlternateContent xmlns:mc="http://schemas.openxmlformats.org/markup-compatibility/2006">
          <mc:Choice Requires="x14">
            <control shapeId="1592" r:id="rId199" name="Check Box 568">
              <controlPr defaultSize="0" autoFill="0" autoLine="0" autoPict="0">
                <anchor moveWithCells="1">
                  <from>
                    <xdr:col>2</xdr:col>
                    <xdr:colOff>66675</xdr:colOff>
                    <xdr:row>135</xdr:row>
                    <xdr:rowOff>219075</xdr:rowOff>
                  </from>
                  <to>
                    <xdr:col>2</xdr:col>
                    <xdr:colOff>533400</xdr:colOff>
                    <xdr:row>137</xdr:row>
                    <xdr:rowOff>9525</xdr:rowOff>
                  </to>
                </anchor>
              </controlPr>
            </control>
          </mc:Choice>
        </mc:AlternateContent>
        <mc:AlternateContent xmlns:mc="http://schemas.openxmlformats.org/markup-compatibility/2006">
          <mc:Choice Requires="x14">
            <control shapeId="1593" r:id="rId200" name="Check Box 569">
              <controlPr defaultSize="0" autoFill="0" autoLine="0" autoPict="0">
                <anchor moveWithCells="1">
                  <from>
                    <xdr:col>2</xdr:col>
                    <xdr:colOff>66675</xdr:colOff>
                    <xdr:row>136</xdr:row>
                    <xdr:rowOff>219075</xdr:rowOff>
                  </from>
                  <to>
                    <xdr:col>2</xdr:col>
                    <xdr:colOff>533400</xdr:colOff>
                    <xdr:row>138</xdr:row>
                    <xdr:rowOff>9525</xdr:rowOff>
                  </to>
                </anchor>
              </controlPr>
            </control>
          </mc:Choice>
        </mc:AlternateContent>
        <mc:AlternateContent xmlns:mc="http://schemas.openxmlformats.org/markup-compatibility/2006">
          <mc:Choice Requires="x14">
            <control shapeId="1594" r:id="rId201" name="Check Box 570">
              <controlPr defaultSize="0" autoFill="0" autoLine="0" autoPict="0">
                <anchor moveWithCells="1">
                  <from>
                    <xdr:col>2</xdr:col>
                    <xdr:colOff>66675</xdr:colOff>
                    <xdr:row>137</xdr:row>
                    <xdr:rowOff>219075</xdr:rowOff>
                  </from>
                  <to>
                    <xdr:col>2</xdr:col>
                    <xdr:colOff>533400</xdr:colOff>
                    <xdr:row>139</xdr:row>
                    <xdr:rowOff>9525</xdr:rowOff>
                  </to>
                </anchor>
              </controlPr>
            </control>
          </mc:Choice>
        </mc:AlternateContent>
        <mc:AlternateContent xmlns:mc="http://schemas.openxmlformats.org/markup-compatibility/2006">
          <mc:Choice Requires="x14">
            <control shapeId="1595" r:id="rId202" name="Check Box 571">
              <controlPr defaultSize="0" autoFill="0" autoLine="0" autoPict="0">
                <anchor moveWithCells="1">
                  <from>
                    <xdr:col>2</xdr:col>
                    <xdr:colOff>66675</xdr:colOff>
                    <xdr:row>138</xdr:row>
                    <xdr:rowOff>219075</xdr:rowOff>
                  </from>
                  <to>
                    <xdr:col>2</xdr:col>
                    <xdr:colOff>533400</xdr:colOff>
                    <xdr:row>140</xdr:row>
                    <xdr:rowOff>9525</xdr:rowOff>
                  </to>
                </anchor>
              </controlPr>
            </control>
          </mc:Choice>
        </mc:AlternateContent>
        <mc:AlternateContent xmlns:mc="http://schemas.openxmlformats.org/markup-compatibility/2006">
          <mc:Choice Requires="x14">
            <control shapeId="1596" r:id="rId203" name="Check Box 572">
              <controlPr defaultSize="0" autoFill="0" autoLine="0" autoPict="0">
                <anchor moveWithCells="1">
                  <from>
                    <xdr:col>2</xdr:col>
                    <xdr:colOff>66675</xdr:colOff>
                    <xdr:row>139</xdr:row>
                    <xdr:rowOff>219075</xdr:rowOff>
                  </from>
                  <to>
                    <xdr:col>2</xdr:col>
                    <xdr:colOff>533400</xdr:colOff>
                    <xdr:row>141</xdr:row>
                    <xdr:rowOff>9525</xdr:rowOff>
                  </to>
                </anchor>
              </controlPr>
            </control>
          </mc:Choice>
        </mc:AlternateContent>
        <mc:AlternateContent xmlns:mc="http://schemas.openxmlformats.org/markup-compatibility/2006">
          <mc:Choice Requires="x14">
            <control shapeId="1597" r:id="rId204" name="Check Box 573">
              <controlPr defaultSize="0" autoFill="0" autoLine="0" autoPict="0">
                <anchor moveWithCells="1">
                  <from>
                    <xdr:col>2</xdr:col>
                    <xdr:colOff>66675</xdr:colOff>
                    <xdr:row>140</xdr:row>
                    <xdr:rowOff>219075</xdr:rowOff>
                  </from>
                  <to>
                    <xdr:col>2</xdr:col>
                    <xdr:colOff>533400</xdr:colOff>
                    <xdr:row>142</xdr:row>
                    <xdr:rowOff>9525</xdr:rowOff>
                  </to>
                </anchor>
              </controlPr>
            </control>
          </mc:Choice>
        </mc:AlternateContent>
        <mc:AlternateContent xmlns:mc="http://schemas.openxmlformats.org/markup-compatibility/2006">
          <mc:Choice Requires="x14">
            <control shapeId="1598" r:id="rId205" name="Check Box 574">
              <controlPr defaultSize="0" autoFill="0" autoLine="0" autoPict="0">
                <anchor moveWithCells="1">
                  <from>
                    <xdr:col>2</xdr:col>
                    <xdr:colOff>66675</xdr:colOff>
                    <xdr:row>141</xdr:row>
                    <xdr:rowOff>219075</xdr:rowOff>
                  </from>
                  <to>
                    <xdr:col>2</xdr:col>
                    <xdr:colOff>533400</xdr:colOff>
                    <xdr:row>143</xdr:row>
                    <xdr:rowOff>9525</xdr:rowOff>
                  </to>
                </anchor>
              </controlPr>
            </control>
          </mc:Choice>
        </mc:AlternateContent>
        <mc:AlternateContent xmlns:mc="http://schemas.openxmlformats.org/markup-compatibility/2006">
          <mc:Choice Requires="x14">
            <control shapeId="1599" r:id="rId206" name="Check Box 575">
              <controlPr defaultSize="0" autoFill="0" autoLine="0" autoPict="0">
                <anchor moveWithCells="1">
                  <from>
                    <xdr:col>2</xdr:col>
                    <xdr:colOff>66675</xdr:colOff>
                    <xdr:row>142</xdr:row>
                    <xdr:rowOff>228600</xdr:rowOff>
                  </from>
                  <to>
                    <xdr:col>2</xdr:col>
                    <xdr:colOff>533400</xdr:colOff>
                    <xdr:row>144</xdr:row>
                    <xdr:rowOff>19050</xdr:rowOff>
                  </to>
                </anchor>
              </controlPr>
            </control>
          </mc:Choice>
        </mc:AlternateContent>
        <mc:AlternateContent xmlns:mc="http://schemas.openxmlformats.org/markup-compatibility/2006">
          <mc:Choice Requires="x14">
            <control shapeId="1600" r:id="rId207" name="Check Box 576">
              <controlPr defaultSize="0" autoFill="0" autoLine="0" autoPict="0">
                <anchor moveWithCells="1">
                  <from>
                    <xdr:col>4</xdr:col>
                    <xdr:colOff>66675</xdr:colOff>
                    <xdr:row>134</xdr:row>
                    <xdr:rowOff>0</xdr:rowOff>
                  </from>
                  <to>
                    <xdr:col>4</xdr:col>
                    <xdr:colOff>533400</xdr:colOff>
                    <xdr:row>135</xdr:row>
                    <xdr:rowOff>9525</xdr:rowOff>
                  </to>
                </anchor>
              </controlPr>
            </control>
          </mc:Choice>
        </mc:AlternateContent>
        <mc:AlternateContent xmlns:mc="http://schemas.openxmlformats.org/markup-compatibility/2006">
          <mc:Choice Requires="x14">
            <control shapeId="1601" r:id="rId208" name="Check Box 577">
              <controlPr defaultSize="0" autoFill="0" autoLine="0" autoPict="0">
                <anchor moveWithCells="1">
                  <from>
                    <xdr:col>4</xdr:col>
                    <xdr:colOff>66675</xdr:colOff>
                    <xdr:row>134</xdr:row>
                    <xdr:rowOff>228600</xdr:rowOff>
                  </from>
                  <to>
                    <xdr:col>4</xdr:col>
                    <xdr:colOff>533400</xdr:colOff>
                    <xdr:row>136</xdr:row>
                    <xdr:rowOff>9525</xdr:rowOff>
                  </to>
                </anchor>
              </controlPr>
            </control>
          </mc:Choice>
        </mc:AlternateContent>
        <mc:AlternateContent xmlns:mc="http://schemas.openxmlformats.org/markup-compatibility/2006">
          <mc:Choice Requires="x14">
            <control shapeId="1602" r:id="rId209" name="Check Box 578">
              <controlPr defaultSize="0" autoFill="0" autoLine="0" autoPict="0">
                <anchor moveWithCells="1">
                  <from>
                    <xdr:col>4</xdr:col>
                    <xdr:colOff>66675</xdr:colOff>
                    <xdr:row>135</xdr:row>
                    <xdr:rowOff>219075</xdr:rowOff>
                  </from>
                  <to>
                    <xdr:col>4</xdr:col>
                    <xdr:colOff>533400</xdr:colOff>
                    <xdr:row>137</xdr:row>
                    <xdr:rowOff>9525</xdr:rowOff>
                  </to>
                </anchor>
              </controlPr>
            </control>
          </mc:Choice>
        </mc:AlternateContent>
        <mc:AlternateContent xmlns:mc="http://schemas.openxmlformats.org/markup-compatibility/2006">
          <mc:Choice Requires="x14">
            <control shapeId="1603" r:id="rId210" name="Check Box 579">
              <controlPr defaultSize="0" autoFill="0" autoLine="0" autoPict="0">
                <anchor moveWithCells="1">
                  <from>
                    <xdr:col>4</xdr:col>
                    <xdr:colOff>66675</xdr:colOff>
                    <xdr:row>136</xdr:row>
                    <xdr:rowOff>219075</xdr:rowOff>
                  </from>
                  <to>
                    <xdr:col>4</xdr:col>
                    <xdr:colOff>533400</xdr:colOff>
                    <xdr:row>138</xdr:row>
                    <xdr:rowOff>9525</xdr:rowOff>
                  </to>
                </anchor>
              </controlPr>
            </control>
          </mc:Choice>
        </mc:AlternateContent>
        <mc:AlternateContent xmlns:mc="http://schemas.openxmlformats.org/markup-compatibility/2006">
          <mc:Choice Requires="x14">
            <control shapeId="1604" r:id="rId211" name="Check Box 580">
              <controlPr defaultSize="0" autoFill="0" autoLine="0" autoPict="0">
                <anchor moveWithCells="1">
                  <from>
                    <xdr:col>4</xdr:col>
                    <xdr:colOff>66675</xdr:colOff>
                    <xdr:row>137</xdr:row>
                    <xdr:rowOff>219075</xdr:rowOff>
                  </from>
                  <to>
                    <xdr:col>4</xdr:col>
                    <xdr:colOff>533400</xdr:colOff>
                    <xdr:row>139</xdr:row>
                    <xdr:rowOff>9525</xdr:rowOff>
                  </to>
                </anchor>
              </controlPr>
            </control>
          </mc:Choice>
        </mc:AlternateContent>
        <mc:AlternateContent xmlns:mc="http://schemas.openxmlformats.org/markup-compatibility/2006">
          <mc:Choice Requires="x14">
            <control shapeId="1605" r:id="rId212" name="Check Box 581">
              <controlPr defaultSize="0" autoFill="0" autoLine="0" autoPict="0">
                <anchor moveWithCells="1">
                  <from>
                    <xdr:col>4</xdr:col>
                    <xdr:colOff>66675</xdr:colOff>
                    <xdr:row>138</xdr:row>
                    <xdr:rowOff>219075</xdr:rowOff>
                  </from>
                  <to>
                    <xdr:col>4</xdr:col>
                    <xdr:colOff>533400</xdr:colOff>
                    <xdr:row>140</xdr:row>
                    <xdr:rowOff>9525</xdr:rowOff>
                  </to>
                </anchor>
              </controlPr>
            </control>
          </mc:Choice>
        </mc:AlternateContent>
        <mc:AlternateContent xmlns:mc="http://schemas.openxmlformats.org/markup-compatibility/2006">
          <mc:Choice Requires="x14">
            <control shapeId="1606" r:id="rId213" name="Check Box 582">
              <controlPr defaultSize="0" autoFill="0" autoLine="0" autoPict="0">
                <anchor moveWithCells="1">
                  <from>
                    <xdr:col>4</xdr:col>
                    <xdr:colOff>66675</xdr:colOff>
                    <xdr:row>139</xdr:row>
                    <xdr:rowOff>219075</xdr:rowOff>
                  </from>
                  <to>
                    <xdr:col>4</xdr:col>
                    <xdr:colOff>533400</xdr:colOff>
                    <xdr:row>141</xdr:row>
                    <xdr:rowOff>9525</xdr:rowOff>
                  </to>
                </anchor>
              </controlPr>
            </control>
          </mc:Choice>
        </mc:AlternateContent>
        <mc:AlternateContent xmlns:mc="http://schemas.openxmlformats.org/markup-compatibility/2006">
          <mc:Choice Requires="x14">
            <control shapeId="1607" r:id="rId214" name="Check Box 583">
              <controlPr defaultSize="0" autoFill="0" autoLine="0" autoPict="0">
                <anchor moveWithCells="1">
                  <from>
                    <xdr:col>4</xdr:col>
                    <xdr:colOff>66675</xdr:colOff>
                    <xdr:row>140</xdr:row>
                    <xdr:rowOff>219075</xdr:rowOff>
                  </from>
                  <to>
                    <xdr:col>4</xdr:col>
                    <xdr:colOff>533400</xdr:colOff>
                    <xdr:row>142</xdr:row>
                    <xdr:rowOff>9525</xdr:rowOff>
                  </to>
                </anchor>
              </controlPr>
            </control>
          </mc:Choice>
        </mc:AlternateContent>
        <mc:AlternateContent xmlns:mc="http://schemas.openxmlformats.org/markup-compatibility/2006">
          <mc:Choice Requires="x14">
            <control shapeId="1608" r:id="rId215" name="Check Box 584">
              <controlPr defaultSize="0" autoFill="0" autoLine="0" autoPict="0">
                <anchor moveWithCells="1">
                  <from>
                    <xdr:col>4</xdr:col>
                    <xdr:colOff>66675</xdr:colOff>
                    <xdr:row>141</xdr:row>
                    <xdr:rowOff>219075</xdr:rowOff>
                  </from>
                  <to>
                    <xdr:col>4</xdr:col>
                    <xdr:colOff>533400</xdr:colOff>
                    <xdr:row>143</xdr:row>
                    <xdr:rowOff>9525</xdr:rowOff>
                  </to>
                </anchor>
              </controlPr>
            </control>
          </mc:Choice>
        </mc:AlternateContent>
        <mc:AlternateContent xmlns:mc="http://schemas.openxmlformats.org/markup-compatibility/2006">
          <mc:Choice Requires="x14">
            <control shapeId="1609" r:id="rId216" name="Check Box 585">
              <controlPr defaultSize="0" autoFill="0" autoLine="0" autoPict="0">
                <anchor moveWithCells="1">
                  <from>
                    <xdr:col>4</xdr:col>
                    <xdr:colOff>66675</xdr:colOff>
                    <xdr:row>142</xdr:row>
                    <xdr:rowOff>228600</xdr:rowOff>
                  </from>
                  <to>
                    <xdr:col>4</xdr:col>
                    <xdr:colOff>533400</xdr:colOff>
                    <xdr:row>144</xdr:row>
                    <xdr:rowOff>19050</xdr:rowOff>
                  </to>
                </anchor>
              </controlPr>
            </control>
          </mc:Choice>
        </mc:AlternateContent>
        <mc:AlternateContent xmlns:mc="http://schemas.openxmlformats.org/markup-compatibility/2006">
          <mc:Choice Requires="x14">
            <control shapeId="1610" r:id="rId217" name="Check Box 586">
              <controlPr defaultSize="0" autoFill="0" autoLine="0" autoPict="0">
                <anchor moveWithCells="1">
                  <from>
                    <xdr:col>0</xdr:col>
                    <xdr:colOff>66675</xdr:colOff>
                    <xdr:row>149</xdr:row>
                    <xdr:rowOff>0</xdr:rowOff>
                  </from>
                  <to>
                    <xdr:col>0</xdr:col>
                    <xdr:colOff>542925</xdr:colOff>
                    <xdr:row>150</xdr:row>
                    <xdr:rowOff>9525</xdr:rowOff>
                  </to>
                </anchor>
              </controlPr>
            </control>
          </mc:Choice>
        </mc:AlternateContent>
        <mc:AlternateContent xmlns:mc="http://schemas.openxmlformats.org/markup-compatibility/2006">
          <mc:Choice Requires="x14">
            <control shapeId="1611" r:id="rId218" name="Check Box 587">
              <controlPr defaultSize="0" autoFill="0" autoLine="0" autoPict="0">
                <anchor moveWithCells="1">
                  <from>
                    <xdr:col>0</xdr:col>
                    <xdr:colOff>66675</xdr:colOff>
                    <xdr:row>150</xdr:row>
                    <xdr:rowOff>0</xdr:rowOff>
                  </from>
                  <to>
                    <xdr:col>0</xdr:col>
                    <xdr:colOff>533400</xdr:colOff>
                    <xdr:row>151</xdr:row>
                    <xdr:rowOff>9525</xdr:rowOff>
                  </to>
                </anchor>
              </controlPr>
            </control>
          </mc:Choice>
        </mc:AlternateContent>
        <mc:AlternateContent xmlns:mc="http://schemas.openxmlformats.org/markup-compatibility/2006">
          <mc:Choice Requires="x14">
            <control shapeId="1612" r:id="rId219" name="Check Box 588">
              <controlPr defaultSize="0" autoFill="0" autoLine="0" autoPict="0">
                <anchor moveWithCells="1">
                  <from>
                    <xdr:col>0</xdr:col>
                    <xdr:colOff>66675</xdr:colOff>
                    <xdr:row>150</xdr:row>
                    <xdr:rowOff>219075</xdr:rowOff>
                  </from>
                  <to>
                    <xdr:col>0</xdr:col>
                    <xdr:colOff>542925</xdr:colOff>
                    <xdr:row>152</xdr:row>
                    <xdr:rowOff>9525</xdr:rowOff>
                  </to>
                </anchor>
              </controlPr>
            </control>
          </mc:Choice>
        </mc:AlternateContent>
        <mc:AlternateContent xmlns:mc="http://schemas.openxmlformats.org/markup-compatibility/2006">
          <mc:Choice Requires="x14">
            <control shapeId="1613" r:id="rId220" name="Check Box 589">
              <controlPr defaultSize="0" autoFill="0" autoLine="0" autoPict="0">
                <anchor moveWithCells="1">
                  <from>
                    <xdr:col>0</xdr:col>
                    <xdr:colOff>66675</xdr:colOff>
                    <xdr:row>151</xdr:row>
                    <xdr:rowOff>219075</xdr:rowOff>
                  </from>
                  <to>
                    <xdr:col>0</xdr:col>
                    <xdr:colOff>533400</xdr:colOff>
                    <xdr:row>153</xdr:row>
                    <xdr:rowOff>9525</xdr:rowOff>
                  </to>
                </anchor>
              </controlPr>
            </control>
          </mc:Choice>
        </mc:AlternateContent>
        <mc:AlternateContent xmlns:mc="http://schemas.openxmlformats.org/markup-compatibility/2006">
          <mc:Choice Requires="x14">
            <control shapeId="1614" r:id="rId221" name="Check Box 590">
              <controlPr defaultSize="0" autoFill="0" autoLine="0" autoPict="0">
                <anchor moveWithCells="1">
                  <from>
                    <xdr:col>0</xdr:col>
                    <xdr:colOff>66675</xdr:colOff>
                    <xdr:row>152</xdr:row>
                    <xdr:rowOff>219075</xdr:rowOff>
                  </from>
                  <to>
                    <xdr:col>0</xdr:col>
                    <xdr:colOff>542925</xdr:colOff>
                    <xdr:row>154</xdr:row>
                    <xdr:rowOff>9525</xdr:rowOff>
                  </to>
                </anchor>
              </controlPr>
            </control>
          </mc:Choice>
        </mc:AlternateContent>
        <mc:AlternateContent xmlns:mc="http://schemas.openxmlformats.org/markup-compatibility/2006">
          <mc:Choice Requires="x14">
            <control shapeId="1615" r:id="rId222" name="Check Box 591">
              <controlPr defaultSize="0" autoFill="0" autoLine="0" autoPict="0">
                <anchor moveWithCells="1">
                  <from>
                    <xdr:col>0</xdr:col>
                    <xdr:colOff>66675</xdr:colOff>
                    <xdr:row>153</xdr:row>
                    <xdr:rowOff>219075</xdr:rowOff>
                  </from>
                  <to>
                    <xdr:col>0</xdr:col>
                    <xdr:colOff>533400</xdr:colOff>
                    <xdr:row>155</xdr:row>
                    <xdr:rowOff>9525</xdr:rowOff>
                  </to>
                </anchor>
              </controlPr>
            </control>
          </mc:Choice>
        </mc:AlternateContent>
        <mc:AlternateContent xmlns:mc="http://schemas.openxmlformats.org/markup-compatibility/2006">
          <mc:Choice Requires="x14">
            <control shapeId="1616" r:id="rId223" name="Check Box 592">
              <controlPr defaultSize="0" autoFill="0" autoLine="0" autoPict="0">
                <anchor moveWithCells="1">
                  <from>
                    <xdr:col>0</xdr:col>
                    <xdr:colOff>66675</xdr:colOff>
                    <xdr:row>154</xdr:row>
                    <xdr:rowOff>219075</xdr:rowOff>
                  </from>
                  <to>
                    <xdr:col>0</xdr:col>
                    <xdr:colOff>533400</xdr:colOff>
                    <xdr:row>156</xdr:row>
                    <xdr:rowOff>9525</xdr:rowOff>
                  </to>
                </anchor>
              </controlPr>
            </control>
          </mc:Choice>
        </mc:AlternateContent>
        <mc:AlternateContent xmlns:mc="http://schemas.openxmlformats.org/markup-compatibility/2006">
          <mc:Choice Requires="x14">
            <control shapeId="1617" r:id="rId224" name="Check Box 593">
              <controlPr defaultSize="0" autoFill="0" autoLine="0" autoPict="0">
                <anchor moveWithCells="1">
                  <from>
                    <xdr:col>0</xdr:col>
                    <xdr:colOff>66675</xdr:colOff>
                    <xdr:row>155</xdr:row>
                    <xdr:rowOff>219075</xdr:rowOff>
                  </from>
                  <to>
                    <xdr:col>0</xdr:col>
                    <xdr:colOff>533400</xdr:colOff>
                    <xdr:row>157</xdr:row>
                    <xdr:rowOff>9525</xdr:rowOff>
                  </to>
                </anchor>
              </controlPr>
            </control>
          </mc:Choice>
        </mc:AlternateContent>
        <mc:AlternateContent xmlns:mc="http://schemas.openxmlformats.org/markup-compatibility/2006">
          <mc:Choice Requires="x14">
            <control shapeId="1618" r:id="rId225" name="Check Box 594">
              <controlPr defaultSize="0" autoFill="0" autoLine="0" autoPict="0">
                <anchor moveWithCells="1">
                  <from>
                    <xdr:col>0</xdr:col>
                    <xdr:colOff>66675</xdr:colOff>
                    <xdr:row>156</xdr:row>
                    <xdr:rowOff>219075</xdr:rowOff>
                  </from>
                  <to>
                    <xdr:col>0</xdr:col>
                    <xdr:colOff>533400</xdr:colOff>
                    <xdr:row>158</xdr:row>
                    <xdr:rowOff>9525</xdr:rowOff>
                  </to>
                </anchor>
              </controlPr>
            </control>
          </mc:Choice>
        </mc:AlternateContent>
        <mc:AlternateContent xmlns:mc="http://schemas.openxmlformats.org/markup-compatibility/2006">
          <mc:Choice Requires="x14">
            <control shapeId="1619" r:id="rId226" name="Check Box 595">
              <controlPr defaultSize="0" autoFill="0" autoLine="0" autoPict="0">
                <anchor moveWithCells="1">
                  <from>
                    <xdr:col>0</xdr:col>
                    <xdr:colOff>66675</xdr:colOff>
                    <xdr:row>157</xdr:row>
                    <xdr:rowOff>228600</xdr:rowOff>
                  </from>
                  <to>
                    <xdr:col>0</xdr:col>
                    <xdr:colOff>533400</xdr:colOff>
                    <xdr:row>159</xdr:row>
                    <xdr:rowOff>19050</xdr:rowOff>
                  </to>
                </anchor>
              </controlPr>
            </control>
          </mc:Choice>
        </mc:AlternateContent>
        <mc:AlternateContent xmlns:mc="http://schemas.openxmlformats.org/markup-compatibility/2006">
          <mc:Choice Requires="x14">
            <control shapeId="1620" r:id="rId227" name="Check Box 596">
              <controlPr defaultSize="0" autoFill="0" autoLine="0" autoPict="0">
                <anchor moveWithCells="1">
                  <from>
                    <xdr:col>2</xdr:col>
                    <xdr:colOff>66675</xdr:colOff>
                    <xdr:row>149</xdr:row>
                    <xdr:rowOff>0</xdr:rowOff>
                  </from>
                  <to>
                    <xdr:col>2</xdr:col>
                    <xdr:colOff>533400</xdr:colOff>
                    <xdr:row>150</xdr:row>
                    <xdr:rowOff>9525</xdr:rowOff>
                  </to>
                </anchor>
              </controlPr>
            </control>
          </mc:Choice>
        </mc:AlternateContent>
        <mc:AlternateContent xmlns:mc="http://schemas.openxmlformats.org/markup-compatibility/2006">
          <mc:Choice Requires="x14">
            <control shapeId="1621" r:id="rId228" name="Check Box 597">
              <controlPr defaultSize="0" autoFill="0" autoLine="0" autoPict="0">
                <anchor moveWithCells="1">
                  <from>
                    <xdr:col>2</xdr:col>
                    <xdr:colOff>66675</xdr:colOff>
                    <xdr:row>149</xdr:row>
                    <xdr:rowOff>228600</xdr:rowOff>
                  </from>
                  <to>
                    <xdr:col>2</xdr:col>
                    <xdr:colOff>533400</xdr:colOff>
                    <xdr:row>151</xdr:row>
                    <xdr:rowOff>9525</xdr:rowOff>
                  </to>
                </anchor>
              </controlPr>
            </control>
          </mc:Choice>
        </mc:AlternateContent>
        <mc:AlternateContent xmlns:mc="http://schemas.openxmlformats.org/markup-compatibility/2006">
          <mc:Choice Requires="x14">
            <control shapeId="1622" r:id="rId229" name="Check Box 598">
              <controlPr defaultSize="0" autoFill="0" autoLine="0" autoPict="0">
                <anchor moveWithCells="1">
                  <from>
                    <xdr:col>2</xdr:col>
                    <xdr:colOff>66675</xdr:colOff>
                    <xdr:row>150</xdr:row>
                    <xdr:rowOff>219075</xdr:rowOff>
                  </from>
                  <to>
                    <xdr:col>2</xdr:col>
                    <xdr:colOff>533400</xdr:colOff>
                    <xdr:row>152</xdr:row>
                    <xdr:rowOff>9525</xdr:rowOff>
                  </to>
                </anchor>
              </controlPr>
            </control>
          </mc:Choice>
        </mc:AlternateContent>
        <mc:AlternateContent xmlns:mc="http://schemas.openxmlformats.org/markup-compatibility/2006">
          <mc:Choice Requires="x14">
            <control shapeId="1623" r:id="rId230" name="Check Box 599">
              <controlPr defaultSize="0" autoFill="0" autoLine="0" autoPict="0">
                <anchor moveWithCells="1">
                  <from>
                    <xdr:col>2</xdr:col>
                    <xdr:colOff>66675</xdr:colOff>
                    <xdr:row>151</xdr:row>
                    <xdr:rowOff>219075</xdr:rowOff>
                  </from>
                  <to>
                    <xdr:col>2</xdr:col>
                    <xdr:colOff>533400</xdr:colOff>
                    <xdr:row>153</xdr:row>
                    <xdr:rowOff>9525</xdr:rowOff>
                  </to>
                </anchor>
              </controlPr>
            </control>
          </mc:Choice>
        </mc:AlternateContent>
        <mc:AlternateContent xmlns:mc="http://schemas.openxmlformats.org/markup-compatibility/2006">
          <mc:Choice Requires="x14">
            <control shapeId="1624" r:id="rId231" name="Check Box 600">
              <controlPr defaultSize="0" autoFill="0" autoLine="0" autoPict="0">
                <anchor moveWithCells="1">
                  <from>
                    <xdr:col>2</xdr:col>
                    <xdr:colOff>66675</xdr:colOff>
                    <xdr:row>152</xdr:row>
                    <xdr:rowOff>219075</xdr:rowOff>
                  </from>
                  <to>
                    <xdr:col>2</xdr:col>
                    <xdr:colOff>533400</xdr:colOff>
                    <xdr:row>154</xdr:row>
                    <xdr:rowOff>9525</xdr:rowOff>
                  </to>
                </anchor>
              </controlPr>
            </control>
          </mc:Choice>
        </mc:AlternateContent>
        <mc:AlternateContent xmlns:mc="http://schemas.openxmlformats.org/markup-compatibility/2006">
          <mc:Choice Requires="x14">
            <control shapeId="1625" r:id="rId232" name="Check Box 601">
              <controlPr defaultSize="0" autoFill="0" autoLine="0" autoPict="0">
                <anchor moveWithCells="1">
                  <from>
                    <xdr:col>2</xdr:col>
                    <xdr:colOff>66675</xdr:colOff>
                    <xdr:row>153</xdr:row>
                    <xdr:rowOff>219075</xdr:rowOff>
                  </from>
                  <to>
                    <xdr:col>2</xdr:col>
                    <xdr:colOff>533400</xdr:colOff>
                    <xdr:row>155</xdr:row>
                    <xdr:rowOff>9525</xdr:rowOff>
                  </to>
                </anchor>
              </controlPr>
            </control>
          </mc:Choice>
        </mc:AlternateContent>
        <mc:AlternateContent xmlns:mc="http://schemas.openxmlformats.org/markup-compatibility/2006">
          <mc:Choice Requires="x14">
            <control shapeId="1626" r:id="rId233" name="Check Box 602">
              <controlPr defaultSize="0" autoFill="0" autoLine="0" autoPict="0">
                <anchor moveWithCells="1">
                  <from>
                    <xdr:col>2</xdr:col>
                    <xdr:colOff>66675</xdr:colOff>
                    <xdr:row>154</xdr:row>
                    <xdr:rowOff>219075</xdr:rowOff>
                  </from>
                  <to>
                    <xdr:col>2</xdr:col>
                    <xdr:colOff>533400</xdr:colOff>
                    <xdr:row>156</xdr:row>
                    <xdr:rowOff>9525</xdr:rowOff>
                  </to>
                </anchor>
              </controlPr>
            </control>
          </mc:Choice>
        </mc:AlternateContent>
        <mc:AlternateContent xmlns:mc="http://schemas.openxmlformats.org/markup-compatibility/2006">
          <mc:Choice Requires="x14">
            <control shapeId="1627" r:id="rId234" name="Check Box 603">
              <controlPr defaultSize="0" autoFill="0" autoLine="0" autoPict="0">
                <anchor moveWithCells="1">
                  <from>
                    <xdr:col>2</xdr:col>
                    <xdr:colOff>66675</xdr:colOff>
                    <xdr:row>155</xdr:row>
                    <xdr:rowOff>219075</xdr:rowOff>
                  </from>
                  <to>
                    <xdr:col>2</xdr:col>
                    <xdr:colOff>533400</xdr:colOff>
                    <xdr:row>157</xdr:row>
                    <xdr:rowOff>9525</xdr:rowOff>
                  </to>
                </anchor>
              </controlPr>
            </control>
          </mc:Choice>
        </mc:AlternateContent>
        <mc:AlternateContent xmlns:mc="http://schemas.openxmlformats.org/markup-compatibility/2006">
          <mc:Choice Requires="x14">
            <control shapeId="1628" r:id="rId235" name="Check Box 604">
              <controlPr defaultSize="0" autoFill="0" autoLine="0" autoPict="0">
                <anchor moveWithCells="1">
                  <from>
                    <xdr:col>2</xdr:col>
                    <xdr:colOff>66675</xdr:colOff>
                    <xdr:row>156</xdr:row>
                    <xdr:rowOff>219075</xdr:rowOff>
                  </from>
                  <to>
                    <xdr:col>2</xdr:col>
                    <xdr:colOff>533400</xdr:colOff>
                    <xdr:row>158</xdr:row>
                    <xdr:rowOff>9525</xdr:rowOff>
                  </to>
                </anchor>
              </controlPr>
            </control>
          </mc:Choice>
        </mc:AlternateContent>
        <mc:AlternateContent xmlns:mc="http://schemas.openxmlformats.org/markup-compatibility/2006">
          <mc:Choice Requires="x14">
            <control shapeId="1629" r:id="rId236" name="Check Box 605">
              <controlPr defaultSize="0" autoFill="0" autoLine="0" autoPict="0">
                <anchor moveWithCells="1">
                  <from>
                    <xdr:col>2</xdr:col>
                    <xdr:colOff>66675</xdr:colOff>
                    <xdr:row>157</xdr:row>
                    <xdr:rowOff>228600</xdr:rowOff>
                  </from>
                  <to>
                    <xdr:col>2</xdr:col>
                    <xdr:colOff>533400</xdr:colOff>
                    <xdr:row>159</xdr:row>
                    <xdr:rowOff>19050</xdr:rowOff>
                  </to>
                </anchor>
              </controlPr>
            </control>
          </mc:Choice>
        </mc:AlternateContent>
        <mc:AlternateContent xmlns:mc="http://schemas.openxmlformats.org/markup-compatibility/2006">
          <mc:Choice Requires="x14">
            <control shapeId="1630" r:id="rId237" name="Check Box 606">
              <controlPr defaultSize="0" autoFill="0" autoLine="0" autoPict="0">
                <anchor moveWithCells="1">
                  <from>
                    <xdr:col>4</xdr:col>
                    <xdr:colOff>66675</xdr:colOff>
                    <xdr:row>149</xdr:row>
                    <xdr:rowOff>0</xdr:rowOff>
                  </from>
                  <to>
                    <xdr:col>4</xdr:col>
                    <xdr:colOff>533400</xdr:colOff>
                    <xdr:row>150</xdr:row>
                    <xdr:rowOff>9525</xdr:rowOff>
                  </to>
                </anchor>
              </controlPr>
            </control>
          </mc:Choice>
        </mc:AlternateContent>
        <mc:AlternateContent xmlns:mc="http://schemas.openxmlformats.org/markup-compatibility/2006">
          <mc:Choice Requires="x14">
            <control shapeId="1631" r:id="rId238" name="Check Box 607">
              <controlPr defaultSize="0" autoFill="0" autoLine="0" autoPict="0">
                <anchor moveWithCells="1">
                  <from>
                    <xdr:col>4</xdr:col>
                    <xdr:colOff>66675</xdr:colOff>
                    <xdr:row>149</xdr:row>
                    <xdr:rowOff>228600</xdr:rowOff>
                  </from>
                  <to>
                    <xdr:col>4</xdr:col>
                    <xdr:colOff>533400</xdr:colOff>
                    <xdr:row>151</xdr:row>
                    <xdr:rowOff>9525</xdr:rowOff>
                  </to>
                </anchor>
              </controlPr>
            </control>
          </mc:Choice>
        </mc:AlternateContent>
        <mc:AlternateContent xmlns:mc="http://schemas.openxmlformats.org/markup-compatibility/2006">
          <mc:Choice Requires="x14">
            <control shapeId="1632" r:id="rId239" name="Check Box 608">
              <controlPr defaultSize="0" autoFill="0" autoLine="0" autoPict="0">
                <anchor moveWithCells="1">
                  <from>
                    <xdr:col>4</xdr:col>
                    <xdr:colOff>66675</xdr:colOff>
                    <xdr:row>150</xdr:row>
                    <xdr:rowOff>219075</xdr:rowOff>
                  </from>
                  <to>
                    <xdr:col>4</xdr:col>
                    <xdr:colOff>533400</xdr:colOff>
                    <xdr:row>152</xdr:row>
                    <xdr:rowOff>9525</xdr:rowOff>
                  </to>
                </anchor>
              </controlPr>
            </control>
          </mc:Choice>
        </mc:AlternateContent>
        <mc:AlternateContent xmlns:mc="http://schemas.openxmlformats.org/markup-compatibility/2006">
          <mc:Choice Requires="x14">
            <control shapeId="1633" r:id="rId240" name="Check Box 609">
              <controlPr defaultSize="0" autoFill="0" autoLine="0" autoPict="0">
                <anchor moveWithCells="1">
                  <from>
                    <xdr:col>4</xdr:col>
                    <xdr:colOff>66675</xdr:colOff>
                    <xdr:row>151</xdr:row>
                    <xdr:rowOff>219075</xdr:rowOff>
                  </from>
                  <to>
                    <xdr:col>4</xdr:col>
                    <xdr:colOff>533400</xdr:colOff>
                    <xdr:row>153</xdr:row>
                    <xdr:rowOff>9525</xdr:rowOff>
                  </to>
                </anchor>
              </controlPr>
            </control>
          </mc:Choice>
        </mc:AlternateContent>
        <mc:AlternateContent xmlns:mc="http://schemas.openxmlformats.org/markup-compatibility/2006">
          <mc:Choice Requires="x14">
            <control shapeId="1634" r:id="rId241" name="Check Box 610">
              <controlPr defaultSize="0" autoFill="0" autoLine="0" autoPict="0">
                <anchor moveWithCells="1">
                  <from>
                    <xdr:col>4</xdr:col>
                    <xdr:colOff>66675</xdr:colOff>
                    <xdr:row>152</xdr:row>
                    <xdr:rowOff>219075</xdr:rowOff>
                  </from>
                  <to>
                    <xdr:col>4</xdr:col>
                    <xdr:colOff>533400</xdr:colOff>
                    <xdr:row>154</xdr:row>
                    <xdr:rowOff>9525</xdr:rowOff>
                  </to>
                </anchor>
              </controlPr>
            </control>
          </mc:Choice>
        </mc:AlternateContent>
        <mc:AlternateContent xmlns:mc="http://schemas.openxmlformats.org/markup-compatibility/2006">
          <mc:Choice Requires="x14">
            <control shapeId="1635" r:id="rId242" name="Check Box 611">
              <controlPr defaultSize="0" autoFill="0" autoLine="0" autoPict="0">
                <anchor moveWithCells="1">
                  <from>
                    <xdr:col>4</xdr:col>
                    <xdr:colOff>66675</xdr:colOff>
                    <xdr:row>153</xdr:row>
                    <xdr:rowOff>219075</xdr:rowOff>
                  </from>
                  <to>
                    <xdr:col>4</xdr:col>
                    <xdr:colOff>533400</xdr:colOff>
                    <xdr:row>155</xdr:row>
                    <xdr:rowOff>9525</xdr:rowOff>
                  </to>
                </anchor>
              </controlPr>
            </control>
          </mc:Choice>
        </mc:AlternateContent>
        <mc:AlternateContent xmlns:mc="http://schemas.openxmlformats.org/markup-compatibility/2006">
          <mc:Choice Requires="x14">
            <control shapeId="1636" r:id="rId243" name="Check Box 612">
              <controlPr defaultSize="0" autoFill="0" autoLine="0" autoPict="0">
                <anchor moveWithCells="1">
                  <from>
                    <xdr:col>4</xdr:col>
                    <xdr:colOff>66675</xdr:colOff>
                    <xdr:row>154</xdr:row>
                    <xdr:rowOff>219075</xdr:rowOff>
                  </from>
                  <to>
                    <xdr:col>4</xdr:col>
                    <xdr:colOff>533400</xdr:colOff>
                    <xdr:row>156</xdr:row>
                    <xdr:rowOff>9525</xdr:rowOff>
                  </to>
                </anchor>
              </controlPr>
            </control>
          </mc:Choice>
        </mc:AlternateContent>
        <mc:AlternateContent xmlns:mc="http://schemas.openxmlformats.org/markup-compatibility/2006">
          <mc:Choice Requires="x14">
            <control shapeId="1637" r:id="rId244" name="Check Box 613">
              <controlPr defaultSize="0" autoFill="0" autoLine="0" autoPict="0">
                <anchor moveWithCells="1">
                  <from>
                    <xdr:col>4</xdr:col>
                    <xdr:colOff>66675</xdr:colOff>
                    <xdr:row>155</xdr:row>
                    <xdr:rowOff>219075</xdr:rowOff>
                  </from>
                  <to>
                    <xdr:col>4</xdr:col>
                    <xdr:colOff>533400</xdr:colOff>
                    <xdr:row>157</xdr:row>
                    <xdr:rowOff>9525</xdr:rowOff>
                  </to>
                </anchor>
              </controlPr>
            </control>
          </mc:Choice>
        </mc:AlternateContent>
        <mc:AlternateContent xmlns:mc="http://schemas.openxmlformats.org/markup-compatibility/2006">
          <mc:Choice Requires="x14">
            <control shapeId="1638" r:id="rId245" name="Check Box 614">
              <controlPr defaultSize="0" autoFill="0" autoLine="0" autoPict="0">
                <anchor moveWithCells="1">
                  <from>
                    <xdr:col>4</xdr:col>
                    <xdr:colOff>66675</xdr:colOff>
                    <xdr:row>156</xdr:row>
                    <xdr:rowOff>219075</xdr:rowOff>
                  </from>
                  <to>
                    <xdr:col>4</xdr:col>
                    <xdr:colOff>533400</xdr:colOff>
                    <xdr:row>158</xdr:row>
                    <xdr:rowOff>9525</xdr:rowOff>
                  </to>
                </anchor>
              </controlPr>
            </control>
          </mc:Choice>
        </mc:AlternateContent>
        <mc:AlternateContent xmlns:mc="http://schemas.openxmlformats.org/markup-compatibility/2006">
          <mc:Choice Requires="x14">
            <control shapeId="1639" r:id="rId246" name="Check Box 615">
              <controlPr defaultSize="0" autoFill="0" autoLine="0" autoPict="0">
                <anchor moveWithCells="1">
                  <from>
                    <xdr:col>4</xdr:col>
                    <xdr:colOff>66675</xdr:colOff>
                    <xdr:row>157</xdr:row>
                    <xdr:rowOff>228600</xdr:rowOff>
                  </from>
                  <to>
                    <xdr:col>4</xdr:col>
                    <xdr:colOff>533400</xdr:colOff>
                    <xdr:row>159</xdr:row>
                    <xdr:rowOff>19050</xdr:rowOff>
                  </to>
                </anchor>
              </controlPr>
            </control>
          </mc:Choice>
        </mc:AlternateContent>
        <mc:AlternateContent xmlns:mc="http://schemas.openxmlformats.org/markup-compatibility/2006">
          <mc:Choice Requires="x14">
            <control shapeId="1640" r:id="rId247" name="Check Box 616">
              <controlPr defaultSize="0" autoFill="0" autoLine="0" autoPict="0">
                <anchor moveWithCells="1">
                  <from>
                    <xdr:col>0</xdr:col>
                    <xdr:colOff>66675</xdr:colOff>
                    <xdr:row>89</xdr:row>
                    <xdr:rowOff>0</xdr:rowOff>
                  </from>
                  <to>
                    <xdr:col>0</xdr:col>
                    <xdr:colOff>542925</xdr:colOff>
                    <xdr:row>90</xdr:row>
                    <xdr:rowOff>9525</xdr:rowOff>
                  </to>
                </anchor>
              </controlPr>
            </control>
          </mc:Choice>
        </mc:AlternateContent>
        <mc:AlternateContent xmlns:mc="http://schemas.openxmlformats.org/markup-compatibility/2006">
          <mc:Choice Requires="x14">
            <control shapeId="1641" r:id="rId248" name="Check Box 617">
              <controlPr defaultSize="0" autoFill="0" autoLine="0" autoPict="0">
                <anchor moveWithCells="1">
                  <from>
                    <xdr:col>0</xdr:col>
                    <xdr:colOff>66675</xdr:colOff>
                    <xdr:row>90</xdr:row>
                    <xdr:rowOff>0</xdr:rowOff>
                  </from>
                  <to>
                    <xdr:col>0</xdr:col>
                    <xdr:colOff>533400</xdr:colOff>
                    <xdr:row>91</xdr:row>
                    <xdr:rowOff>9525</xdr:rowOff>
                  </to>
                </anchor>
              </controlPr>
            </control>
          </mc:Choice>
        </mc:AlternateContent>
        <mc:AlternateContent xmlns:mc="http://schemas.openxmlformats.org/markup-compatibility/2006">
          <mc:Choice Requires="x14">
            <control shapeId="1642" r:id="rId249" name="Check Box 618">
              <controlPr defaultSize="0" autoFill="0" autoLine="0" autoPict="0">
                <anchor moveWithCells="1">
                  <from>
                    <xdr:col>0</xdr:col>
                    <xdr:colOff>66675</xdr:colOff>
                    <xdr:row>90</xdr:row>
                    <xdr:rowOff>219075</xdr:rowOff>
                  </from>
                  <to>
                    <xdr:col>0</xdr:col>
                    <xdr:colOff>542925</xdr:colOff>
                    <xdr:row>92</xdr:row>
                    <xdr:rowOff>9525</xdr:rowOff>
                  </to>
                </anchor>
              </controlPr>
            </control>
          </mc:Choice>
        </mc:AlternateContent>
        <mc:AlternateContent xmlns:mc="http://schemas.openxmlformats.org/markup-compatibility/2006">
          <mc:Choice Requires="x14">
            <control shapeId="1643" r:id="rId250" name="Check Box 619">
              <controlPr defaultSize="0" autoFill="0" autoLine="0" autoPict="0">
                <anchor moveWithCells="1">
                  <from>
                    <xdr:col>0</xdr:col>
                    <xdr:colOff>66675</xdr:colOff>
                    <xdr:row>91</xdr:row>
                    <xdr:rowOff>219075</xdr:rowOff>
                  </from>
                  <to>
                    <xdr:col>0</xdr:col>
                    <xdr:colOff>533400</xdr:colOff>
                    <xdr:row>93</xdr:row>
                    <xdr:rowOff>9525</xdr:rowOff>
                  </to>
                </anchor>
              </controlPr>
            </control>
          </mc:Choice>
        </mc:AlternateContent>
        <mc:AlternateContent xmlns:mc="http://schemas.openxmlformats.org/markup-compatibility/2006">
          <mc:Choice Requires="x14">
            <control shapeId="1644" r:id="rId251" name="Check Box 620">
              <controlPr defaultSize="0" autoFill="0" autoLine="0" autoPict="0">
                <anchor moveWithCells="1">
                  <from>
                    <xdr:col>0</xdr:col>
                    <xdr:colOff>66675</xdr:colOff>
                    <xdr:row>92</xdr:row>
                    <xdr:rowOff>219075</xdr:rowOff>
                  </from>
                  <to>
                    <xdr:col>0</xdr:col>
                    <xdr:colOff>542925</xdr:colOff>
                    <xdr:row>94</xdr:row>
                    <xdr:rowOff>9525</xdr:rowOff>
                  </to>
                </anchor>
              </controlPr>
            </control>
          </mc:Choice>
        </mc:AlternateContent>
        <mc:AlternateContent xmlns:mc="http://schemas.openxmlformats.org/markup-compatibility/2006">
          <mc:Choice Requires="x14">
            <control shapeId="1645" r:id="rId252" name="Check Box 621">
              <controlPr defaultSize="0" autoFill="0" autoLine="0" autoPict="0">
                <anchor moveWithCells="1">
                  <from>
                    <xdr:col>0</xdr:col>
                    <xdr:colOff>66675</xdr:colOff>
                    <xdr:row>93</xdr:row>
                    <xdr:rowOff>219075</xdr:rowOff>
                  </from>
                  <to>
                    <xdr:col>0</xdr:col>
                    <xdr:colOff>533400</xdr:colOff>
                    <xdr:row>95</xdr:row>
                    <xdr:rowOff>9525</xdr:rowOff>
                  </to>
                </anchor>
              </controlPr>
            </control>
          </mc:Choice>
        </mc:AlternateContent>
        <mc:AlternateContent xmlns:mc="http://schemas.openxmlformats.org/markup-compatibility/2006">
          <mc:Choice Requires="x14">
            <control shapeId="1646" r:id="rId253" name="Check Box 622">
              <controlPr defaultSize="0" autoFill="0" autoLine="0" autoPict="0">
                <anchor moveWithCells="1">
                  <from>
                    <xdr:col>0</xdr:col>
                    <xdr:colOff>66675</xdr:colOff>
                    <xdr:row>94</xdr:row>
                    <xdr:rowOff>219075</xdr:rowOff>
                  </from>
                  <to>
                    <xdr:col>0</xdr:col>
                    <xdr:colOff>533400</xdr:colOff>
                    <xdr:row>96</xdr:row>
                    <xdr:rowOff>9525</xdr:rowOff>
                  </to>
                </anchor>
              </controlPr>
            </control>
          </mc:Choice>
        </mc:AlternateContent>
        <mc:AlternateContent xmlns:mc="http://schemas.openxmlformats.org/markup-compatibility/2006">
          <mc:Choice Requires="x14">
            <control shapeId="1647" r:id="rId254" name="Check Box 623">
              <controlPr defaultSize="0" autoFill="0" autoLine="0" autoPict="0">
                <anchor moveWithCells="1">
                  <from>
                    <xdr:col>0</xdr:col>
                    <xdr:colOff>66675</xdr:colOff>
                    <xdr:row>95</xdr:row>
                    <xdr:rowOff>219075</xdr:rowOff>
                  </from>
                  <to>
                    <xdr:col>0</xdr:col>
                    <xdr:colOff>533400</xdr:colOff>
                    <xdr:row>97</xdr:row>
                    <xdr:rowOff>9525</xdr:rowOff>
                  </to>
                </anchor>
              </controlPr>
            </control>
          </mc:Choice>
        </mc:AlternateContent>
        <mc:AlternateContent xmlns:mc="http://schemas.openxmlformats.org/markup-compatibility/2006">
          <mc:Choice Requires="x14">
            <control shapeId="1648" r:id="rId255" name="Check Box 624">
              <controlPr defaultSize="0" autoFill="0" autoLine="0" autoPict="0">
                <anchor moveWithCells="1">
                  <from>
                    <xdr:col>0</xdr:col>
                    <xdr:colOff>66675</xdr:colOff>
                    <xdr:row>96</xdr:row>
                    <xdr:rowOff>219075</xdr:rowOff>
                  </from>
                  <to>
                    <xdr:col>0</xdr:col>
                    <xdr:colOff>533400</xdr:colOff>
                    <xdr:row>98</xdr:row>
                    <xdr:rowOff>9525</xdr:rowOff>
                  </to>
                </anchor>
              </controlPr>
            </control>
          </mc:Choice>
        </mc:AlternateContent>
        <mc:AlternateContent xmlns:mc="http://schemas.openxmlformats.org/markup-compatibility/2006">
          <mc:Choice Requires="x14">
            <control shapeId="1649" r:id="rId256" name="Check Box 625">
              <controlPr defaultSize="0" autoFill="0" autoLine="0" autoPict="0">
                <anchor moveWithCells="1">
                  <from>
                    <xdr:col>0</xdr:col>
                    <xdr:colOff>66675</xdr:colOff>
                    <xdr:row>97</xdr:row>
                    <xdr:rowOff>228600</xdr:rowOff>
                  </from>
                  <to>
                    <xdr:col>0</xdr:col>
                    <xdr:colOff>533400</xdr:colOff>
                    <xdr:row>99</xdr:row>
                    <xdr:rowOff>19050</xdr:rowOff>
                  </to>
                </anchor>
              </controlPr>
            </control>
          </mc:Choice>
        </mc:AlternateContent>
        <mc:AlternateContent xmlns:mc="http://schemas.openxmlformats.org/markup-compatibility/2006">
          <mc:Choice Requires="x14">
            <control shapeId="1650" r:id="rId257" name="Check Box 626">
              <controlPr defaultSize="0" autoFill="0" autoLine="0" autoPict="0">
                <anchor moveWithCells="1">
                  <from>
                    <xdr:col>2</xdr:col>
                    <xdr:colOff>66675</xdr:colOff>
                    <xdr:row>89</xdr:row>
                    <xdr:rowOff>0</xdr:rowOff>
                  </from>
                  <to>
                    <xdr:col>2</xdr:col>
                    <xdr:colOff>533400</xdr:colOff>
                    <xdr:row>90</xdr:row>
                    <xdr:rowOff>9525</xdr:rowOff>
                  </to>
                </anchor>
              </controlPr>
            </control>
          </mc:Choice>
        </mc:AlternateContent>
        <mc:AlternateContent xmlns:mc="http://schemas.openxmlformats.org/markup-compatibility/2006">
          <mc:Choice Requires="x14">
            <control shapeId="1651" r:id="rId258" name="Check Box 627">
              <controlPr defaultSize="0" autoFill="0" autoLine="0" autoPict="0">
                <anchor moveWithCells="1">
                  <from>
                    <xdr:col>2</xdr:col>
                    <xdr:colOff>66675</xdr:colOff>
                    <xdr:row>89</xdr:row>
                    <xdr:rowOff>228600</xdr:rowOff>
                  </from>
                  <to>
                    <xdr:col>2</xdr:col>
                    <xdr:colOff>533400</xdr:colOff>
                    <xdr:row>91</xdr:row>
                    <xdr:rowOff>9525</xdr:rowOff>
                  </to>
                </anchor>
              </controlPr>
            </control>
          </mc:Choice>
        </mc:AlternateContent>
        <mc:AlternateContent xmlns:mc="http://schemas.openxmlformats.org/markup-compatibility/2006">
          <mc:Choice Requires="x14">
            <control shapeId="1652" r:id="rId259" name="Check Box 628">
              <controlPr defaultSize="0" autoFill="0" autoLine="0" autoPict="0">
                <anchor moveWithCells="1">
                  <from>
                    <xdr:col>2</xdr:col>
                    <xdr:colOff>66675</xdr:colOff>
                    <xdr:row>90</xdr:row>
                    <xdr:rowOff>219075</xdr:rowOff>
                  </from>
                  <to>
                    <xdr:col>2</xdr:col>
                    <xdr:colOff>533400</xdr:colOff>
                    <xdr:row>92</xdr:row>
                    <xdr:rowOff>9525</xdr:rowOff>
                  </to>
                </anchor>
              </controlPr>
            </control>
          </mc:Choice>
        </mc:AlternateContent>
        <mc:AlternateContent xmlns:mc="http://schemas.openxmlformats.org/markup-compatibility/2006">
          <mc:Choice Requires="x14">
            <control shapeId="1653" r:id="rId260" name="Check Box 629">
              <controlPr defaultSize="0" autoFill="0" autoLine="0" autoPict="0">
                <anchor moveWithCells="1">
                  <from>
                    <xdr:col>2</xdr:col>
                    <xdr:colOff>66675</xdr:colOff>
                    <xdr:row>91</xdr:row>
                    <xdr:rowOff>219075</xdr:rowOff>
                  </from>
                  <to>
                    <xdr:col>2</xdr:col>
                    <xdr:colOff>533400</xdr:colOff>
                    <xdr:row>93</xdr:row>
                    <xdr:rowOff>9525</xdr:rowOff>
                  </to>
                </anchor>
              </controlPr>
            </control>
          </mc:Choice>
        </mc:AlternateContent>
        <mc:AlternateContent xmlns:mc="http://schemas.openxmlformats.org/markup-compatibility/2006">
          <mc:Choice Requires="x14">
            <control shapeId="1654" r:id="rId261" name="Check Box 630">
              <controlPr defaultSize="0" autoFill="0" autoLine="0" autoPict="0">
                <anchor moveWithCells="1">
                  <from>
                    <xdr:col>2</xdr:col>
                    <xdr:colOff>66675</xdr:colOff>
                    <xdr:row>92</xdr:row>
                    <xdr:rowOff>219075</xdr:rowOff>
                  </from>
                  <to>
                    <xdr:col>2</xdr:col>
                    <xdr:colOff>533400</xdr:colOff>
                    <xdr:row>94</xdr:row>
                    <xdr:rowOff>9525</xdr:rowOff>
                  </to>
                </anchor>
              </controlPr>
            </control>
          </mc:Choice>
        </mc:AlternateContent>
        <mc:AlternateContent xmlns:mc="http://schemas.openxmlformats.org/markup-compatibility/2006">
          <mc:Choice Requires="x14">
            <control shapeId="1655" r:id="rId262" name="Check Box 631">
              <controlPr defaultSize="0" autoFill="0" autoLine="0" autoPict="0">
                <anchor moveWithCells="1">
                  <from>
                    <xdr:col>2</xdr:col>
                    <xdr:colOff>66675</xdr:colOff>
                    <xdr:row>93</xdr:row>
                    <xdr:rowOff>219075</xdr:rowOff>
                  </from>
                  <to>
                    <xdr:col>2</xdr:col>
                    <xdr:colOff>533400</xdr:colOff>
                    <xdr:row>95</xdr:row>
                    <xdr:rowOff>9525</xdr:rowOff>
                  </to>
                </anchor>
              </controlPr>
            </control>
          </mc:Choice>
        </mc:AlternateContent>
        <mc:AlternateContent xmlns:mc="http://schemas.openxmlformats.org/markup-compatibility/2006">
          <mc:Choice Requires="x14">
            <control shapeId="1656" r:id="rId263" name="Check Box 632">
              <controlPr defaultSize="0" autoFill="0" autoLine="0" autoPict="0">
                <anchor moveWithCells="1">
                  <from>
                    <xdr:col>2</xdr:col>
                    <xdr:colOff>66675</xdr:colOff>
                    <xdr:row>94</xdr:row>
                    <xdr:rowOff>219075</xdr:rowOff>
                  </from>
                  <to>
                    <xdr:col>2</xdr:col>
                    <xdr:colOff>533400</xdr:colOff>
                    <xdr:row>96</xdr:row>
                    <xdr:rowOff>9525</xdr:rowOff>
                  </to>
                </anchor>
              </controlPr>
            </control>
          </mc:Choice>
        </mc:AlternateContent>
        <mc:AlternateContent xmlns:mc="http://schemas.openxmlformats.org/markup-compatibility/2006">
          <mc:Choice Requires="x14">
            <control shapeId="1657" r:id="rId264" name="Check Box 633">
              <controlPr defaultSize="0" autoFill="0" autoLine="0" autoPict="0">
                <anchor moveWithCells="1">
                  <from>
                    <xdr:col>2</xdr:col>
                    <xdr:colOff>66675</xdr:colOff>
                    <xdr:row>95</xdr:row>
                    <xdr:rowOff>219075</xdr:rowOff>
                  </from>
                  <to>
                    <xdr:col>2</xdr:col>
                    <xdr:colOff>533400</xdr:colOff>
                    <xdr:row>97</xdr:row>
                    <xdr:rowOff>9525</xdr:rowOff>
                  </to>
                </anchor>
              </controlPr>
            </control>
          </mc:Choice>
        </mc:AlternateContent>
        <mc:AlternateContent xmlns:mc="http://schemas.openxmlformats.org/markup-compatibility/2006">
          <mc:Choice Requires="x14">
            <control shapeId="1658" r:id="rId265" name="Check Box 634">
              <controlPr defaultSize="0" autoFill="0" autoLine="0" autoPict="0">
                <anchor moveWithCells="1">
                  <from>
                    <xdr:col>2</xdr:col>
                    <xdr:colOff>66675</xdr:colOff>
                    <xdr:row>96</xdr:row>
                    <xdr:rowOff>219075</xdr:rowOff>
                  </from>
                  <to>
                    <xdr:col>2</xdr:col>
                    <xdr:colOff>533400</xdr:colOff>
                    <xdr:row>98</xdr:row>
                    <xdr:rowOff>9525</xdr:rowOff>
                  </to>
                </anchor>
              </controlPr>
            </control>
          </mc:Choice>
        </mc:AlternateContent>
        <mc:AlternateContent xmlns:mc="http://schemas.openxmlformats.org/markup-compatibility/2006">
          <mc:Choice Requires="x14">
            <control shapeId="1659" r:id="rId266" name="Check Box 635">
              <controlPr defaultSize="0" autoFill="0" autoLine="0" autoPict="0">
                <anchor moveWithCells="1">
                  <from>
                    <xdr:col>2</xdr:col>
                    <xdr:colOff>66675</xdr:colOff>
                    <xdr:row>97</xdr:row>
                    <xdr:rowOff>228600</xdr:rowOff>
                  </from>
                  <to>
                    <xdr:col>2</xdr:col>
                    <xdr:colOff>533400</xdr:colOff>
                    <xdr:row>99</xdr:row>
                    <xdr:rowOff>19050</xdr:rowOff>
                  </to>
                </anchor>
              </controlPr>
            </control>
          </mc:Choice>
        </mc:AlternateContent>
        <mc:AlternateContent xmlns:mc="http://schemas.openxmlformats.org/markup-compatibility/2006">
          <mc:Choice Requires="x14">
            <control shapeId="1660" r:id="rId267" name="Check Box 636">
              <controlPr defaultSize="0" autoFill="0" autoLine="0" autoPict="0">
                <anchor moveWithCells="1">
                  <from>
                    <xdr:col>0</xdr:col>
                    <xdr:colOff>66675</xdr:colOff>
                    <xdr:row>104</xdr:row>
                    <xdr:rowOff>0</xdr:rowOff>
                  </from>
                  <to>
                    <xdr:col>0</xdr:col>
                    <xdr:colOff>542925</xdr:colOff>
                    <xdr:row>105</xdr:row>
                    <xdr:rowOff>9525</xdr:rowOff>
                  </to>
                </anchor>
              </controlPr>
            </control>
          </mc:Choice>
        </mc:AlternateContent>
        <mc:AlternateContent xmlns:mc="http://schemas.openxmlformats.org/markup-compatibility/2006">
          <mc:Choice Requires="x14">
            <control shapeId="1661" r:id="rId268" name="Check Box 637">
              <controlPr defaultSize="0" autoFill="0" autoLine="0" autoPict="0">
                <anchor moveWithCells="1">
                  <from>
                    <xdr:col>0</xdr:col>
                    <xdr:colOff>66675</xdr:colOff>
                    <xdr:row>105</xdr:row>
                    <xdr:rowOff>0</xdr:rowOff>
                  </from>
                  <to>
                    <xdr:col>0</xdr:col>
                    <xdr:colOff>533400</xdr:colOff>
                    <xdr:row>106</xdr:row>
                    <xdr:rowOff>9525</xdr:rowOff>
                  </to>
                </anchor>
              </controlPr>
            </control>
          </mc:Choice>
        </mc:AlternateContent>
        <mc:AlternateContent xmlns:mc="http://schemas.openxmlformats.org/markup-compatibility/2006">
          <mc:Choice Requires="x14">
            <control shapeId="1662" r:id="rId269" name="Check Box 638">
              <controlPr defaultSize="0" autoFill="0" autoLine="0" autoPict="0">
                <anchor moveWithCells="1">
                  <from>
                    <xdr:col>0</xdr:col>
                    <xdr:colOff>66675</xdr:colOff>
                    <xdr:row>105</xdr:row>
                    <xdr:rowOff>219075</xdr:rowOff>
                  </from>
                  <to>
                    <xdr:col>0</xdr:col>
                    <xdr:colOff>542925</xdr:colOff>
                    <xdr:row>107</xdr:row>
                    <xdr:rowOff>9525</xdr:rowOff>
                  </to>
                </anchor>
              </controlPr>
            </control>
          </mc:Choice>
        </mc:AlternateContent>
        <mc:AlternateContent xmlns:mc="http://schemas.openxmlformats.org/markup-compatibility/2006">
          <mc:Choice Requires="x14">
            <control shapeId="1663" r:id="rId270" name="Check Box 639">
              <controlPr defaultSize="0" autoFill="0" autoLine="0" autoPict="0">
                <anchor moveWithCells="1">
                  <from>
                    <xdr:col>0</xdr:col>
                    <xdr:colOff>66675</xdr:colOff>
                    <xdr:row>106</xdr:row>
                    <xdr:rowOff>219075</xdr:rowOff>
                  </from>
                  <to>
                    <xdr:col>0</xdr:col>
                    <xdr:colOff>533400</xdr:colOff>
                    <xdr:row>108</xdr:row>
                    <xdr:rowOff>9525</xdr:rowOff>
                  </to>
                </anchor>
              </controlPr>
            </control>
          </mc:Choice>
        </mc:AlternateContent>
        <mc:AlternateContent xmlns:mc="http://schemas.openxmlformats.org/markup-compatibility/2006">
          <mc:Choice Requires="x14">
            <control shapeId="1664" r:id="rId271" name="Check Box 640">
              <controlPr defaultSize="0" autoFill="0" autoLine="0" autoPict="0">
                <anchor moveWithCells="1">
                  <from>
                    <xdr:col>0</xdr:col>
                    <xdr:colOff>66675</xdr:colOff>
                    <xdr:row>107</xdr:row>
                    <xdr:rowOff>219075</xdr:rowOff>
                  </from>
                  <to>
                    <xdr:col>0</xdr:col>
                    <xdr:colOff>542925</xdr:colOff>
                    <xdr:row>109</xdr:row>
                    <xdr:rowOff>9525</xdr:rowOff>
                  </to>
                </anchor>
              </controlPr>
            </control>
          </mc:Choice>
        </mc:AlternateContent>
        <mc:AlternateContent xmlns:mc="http://schemas.openxmlformats.org/markup-compatibility/2006">
          <mc:Choice Requires="x14">
            <control shapeId="1665" r:id="rId272" name="Check Box 641">
              <controlPr defaultSize="0" autoFill="0" autoLine="0" autoPict="0">
                <anchor moveWithCells="1">
                  <from>
                    <xdr:col>0</xdr:col>
                    <xdr:colOff>66675</xdr:colOff>
                    <xdr:row>108</xdr:row>
                    <xdr:rowOff>219075</xdr:rowOff>
                  </from>
                  <to>
                    <xdr:col>0</xdr:col>
                    <xdr:colOff>533400</xdr:colOff>
                    <xdr:row>110</xdr:row>
                    <xdr:rowOff>9525</xdr:rowOff>
                  </to>
                </anchor>
              </controlPr>
            </control>
          </mc:Choice>
        </mc:AlternateContent>
        <mc:AlternateContent xmlns:mc="http://schemas.openxmlformats.org/markup-compatibility/2006">
          <mc:Choice Requires="x14">
            <control shapeId="1666" r:id="rId273" name="Check Box 642">
              <controlPr defaultSize="0" autoFill="0" autoLine="0" autoPict="0">
                <anchor moveWithCells="1">
                  <from>
                    <xdr:col>0</xdr:col>
                    <xdr:colOff>66675</xdr:colOff>
                    <xdr:row>109</xdr:row>
                    <xdr:rowOff>219075</xdr:rowOff>
                  </from>
                  <to>
                    <xdr:col>0</xdr:col>
                    <xdr:colOff>533400</xdr:colOff>
                    <xdr:row>111</xdr:row>
                    <xdr:rowOff>9525</xdr:rowOff>
                  </to>
                </anchor>
              </controlPr>
            </control>
          </mc:Choice>
        </mc:AlternateContent>
        <mc:AlternateContent xmlns:mc="http://schemas.openxmlformats.org/markup-compatibility/2006">
          <mc:Choice Requires="x14">
            <control shapeId="1667" r:id="rId274" name="Check Box 643">
              <controlPr defaultSize="0" autoFill="0" autoLine="0" autoPict="0">
                <anchor moveWithCells="1">
                  <from>
                    <xdr:col>0</xdr:col>
                    <xdr:colOff>66675</xdr:colOff>
                    <xdr:row>110</xdr:row>
                    <xdr:rowOff>219075</xdr:rowOff>
                  </from>
                  <to>
                    <xdr:col>0</xdr:col>
                    <xdr:colOff>533400</xdr:colOff>
                    <xdr:row>112</xdr:row>
                    <xdr:rowOff>9525</xdr:rowOff>
                  </to>
                </anchor>
              </controlPr>
            </control>
          </mc:Choice>
        </mc:AlternateContent>
        <mc:AlternateContent xmlns:mc="http://schemas.openxmlformats.org/markup-compatibility/2006">
          <mc:Choice Requires="x14">
            <control shapeId="1668" r:id="rId275" name="Check Box 644">
              <controlPr defaultSize="0" autoFill="0" autoLine="0" autoPict="0">
                <anchor moveWithCells="1">
                  <from>
                    <xdr:col>0</xdr:col>
                    <xdr:colOff>66675</xdr:colOff>
                    <xdr:row>111</xdr:row>
                    <xdr:rowOff>219075</xdr:rowOff>
                  </from>
                  <to>
                    <xdr:col>0</xdr:col>
                    <xdr:colOff>533400</xdr:colOff>
                    <xdr:row>113</xdr:row>
                    <xdr:rowOff>9525</xdr:rowOff>
                  </to>
                </anchor>
              </controlPr>
            </control>
          </mc:Choice>
        </mc:AlternateContent>
        <mc:AlternateContent xmlns:mc="http://schemas.openxmlformats.org/markup-compatibility/2006">
          <mc:Choice Requires="x14">
            <control shapeId="1669" r:id="rId276" name="Check Box 645">
              <controlPr defaultSize="0" autoFill="0" autoLine="0" autoPict="0">
                <anchor moveWithCells="1">
                  <from>
                    <xdr:col>0</xdr:col>
                    <xdr:colOff>66675</xdr:colOff>
                    <xdr:row>112</xdr:row>
                    <xdr:rowOff>228600</xdr:rowOff>
                  </from>
                  <to>
                    <xdr:col>0</xdr:col>
                    <xdr:colOff>533400</xdr:colOff>
                    <xdr:row>114</xdr:row>
                    <xdr:rowOff>19050</xdr:rowOff>
                  </to>
                </anchor>
              </controlPr>
            </control>
          </mc:Choice>
        </mc:AlternateContent>
        <mc:AlternateContent xmlns:mc="http://schemas.openxmlformats.org/markup-compatibility/2006">
          <mc:Choice Requires="x14">
            <control shapeId="1670" r:id="rId277" name="Check Box 646">
              <controlPr defaultSize="0" autoFill="0" autoLine="0" autoPict="0">
                <anchor moveWithCells="1">
                  <from>
                    <xdr:col>2</xdr:col>
                    <xdr:colOff>66675</xdr:colOff>
                    <xdr:row>104</xdr:row>
                    <xdr:rowOff>0</xdr:rowOff>
                  </from>
                  <to>
                    <xdr:col>2</xdr:col>
                    <xdr:colOff>533400</xdr:colOff>
                    <xdr:row>105</xdr:row>
                    <xdr:rowOff>9525</xdr:rowOff>
                  </to>
                </anchor>
              </controlPr>
            </control>
          </mc:Choice>
        </mc:AlternateContent>
        <mc:AlternateContent xmlns:mc="http://schemas.openxmlformats.org/markup-compatibility/2006">
          <mc:Choice Requires="x14">
            <control shapeId="1671" r:id="rId278" name="Check Box 647">
              <controlPr defaultSize="0" autoFill="0" autoLine="0" autoPict="0">
                <anchor moveWithCells="1">
                  <from>
                    <xdr:col>2</xdr:col>
                    <xdr:colOff>66675</xdr:colOff>
                    <xdr:row>104</xdr:row>
                    <xdr:rowOff>228600</xdr:rowOff>
                  </from>
                  <to>
                    <xdr:col>2</xdr:col>
                    <xdr:colOff>533400</xdr:colOff>
                    <xdr:row>106</xdr:row>
                    <xdr:rowOff>9525</xdr:rowOff>
                  </to>
                </anchor>
              </controlPr>
            </control>
          </mc:Choice>
        </mc:AlternateContent>
        <mc:AlternateContent xmlns:mc="http://schemas.openxmlformats.org/markup-compatibility/2006">
          <mc:Choice Requires="x14">
            <control shapeId="1672" r:id="rId279" name="Check Box 648">
              <controlPr defaultSize="0" autoFill="0" autoLine="0" autoPict="0">
                <anchor moveWithCells="1">
                  <from>
                    <xdr:col>2</xdr:col>
                    <xdr:colOff>66675</xdr:colOff>
                    <xdr:row>105</xdr:row>
                    <xdr:rowOff>219075</xdr:rowOff>
                  </from>
                  <to>
                    <xdr:col>2</xdr:col>
                    <xdr:colOff>533400</xdr:colOff>
                    <xdr:row>107</xdr:row>
                    <xdr:rowOff>9525</xdr:rowOff>
                  </to>
                </anchor>
              </controlPr>
            </control>
          </mc:Choice>
        </mc:AlternateContent>
        <mc:AlternateContent xmlns:mc="http://schemas.openxmlformats.org/markup-compatibility/2006">
          <mc:Choice Requires="x14">
            <control shapeId="1673" r:id="rId280" name="Check Box 649">
              <controlPr defaultSize="0" autoFill="0" autoLine="0" autoPict="0">
                <anchor moveWithCells="1">
                  <from>
                    <xdr:col>2</xdr:col>
                    <xdr:colOff>66675</xdr:colOff>
                    <xdr:row>106</xdr:row>
                    <xdr:rowOff>219075</xdr:rowOff>
                  </from>
                  <to>
                    <xdr:col>2</xdr:col>
                    <xdr:colOff>533400</xdr:colOff>
                    <xdr:row>108</xdr:row>
                    <xdr:rowOff>9525</xdr:rowOff>
                  </to>
                </anchor>
              </controlPr>
            </control>
          </mc:Choice>
        </mc:AlternateContent>
        <mc:AlternateContent xmlns:mc="http://schemas.openxmlformats.org/markup-compatibility/2006">
          <mc:Choice Requires="x14">
            <control shapeId="1674" r:id="rId281" name="Check Box 650">
              <controlPr defaultSize="0" autoFill="0" autoLine="0" autoPict="0">
                <anchor moveWithCells="1">
                  <from>
                    <xdr:col>2</xdr:col>
                    <xdr:colOff>66675</xdr:colOff>
                    <xdr:row>107</xdr:row>
                    <xdr:rowOff>219075</xdr:rowOff>
                  </from>
                  <to>
                    <xdr:col>2</xdr:col>
                    <xdr:colOff>533400</xdr:colOff>
                    <xdr:row>109</xdr:row>
                    <xdr:rowOff>9525</xdr:rowOff>
                  </to>
                </anchor>
              </controlPr>
            </control>
          </mc:Choice>
        </mc:AlternateContent>
        <mc:AlternateContent xmlns:mc="http://schemas.openxmlformats.org/markup-compatibility/2006">
          <mc:Choice Requires="x14">
            <control shapeId="1675" r:id="rId282" name="Check Box 651">
              <controlPr defaultSize="0" autoFill="0" autoLine="0" autoPict="0">
                <anchor moveWithCells="1">
                  <from>
                    <xdr:col>2</xdr:col>
                    <xdr:colOff>66675</xdr:colOff>
                    <xdr:row>108</xdr:row>
                    <xdr:rowOff>219075</xdr:rowOff>
                  </from>
                  <to>
                    <xdr:col>2</xdr:col>
                    <xdr:colOff>533400</xdr:colOff>
                    <xdr:row>110</xdr:row>
                    <xdr:rowOff>9525</xdr:rowOff>
                  </to>
                </anchor>
              </controlPr>
            </control>
          </mc:Choice>
        </mc:AlternateContent>
        <mc:AlternateContent xmlns:mc="http://schemas.openxmlformats.org/markup-compatibility/2006">
          <mc:Choice Requires="x14">
            <control shapeId="1676" r:id="rId283" name="Check Box 652">
              <controlPr defaultSize="0" autoFill="0" autoLine="0" autoPict="0">
                <anchor moveWithCells="1">
                  <from>
                    <xdr:col>2</xdr:col>
                    <xdr:colOff>66675</xdr:colOff>
                    <xdr:row>109</xdr:row>
                    <xdr:rowOff>219075</xdr:rowOff>
                  </from>
                  <to>
                    <xdr:col>2</xdr:col>
                    <xdr:colOff>533400</xdr:colOff>
                    <xdr:row>111</xdr:row>
                    <xdr:rowOff>9525</xdr:rowOff>
                  </to>
                </anchor>
              </controlPr>
            </control>
          </mc:Choice>
        </mc:AlternateContent>
        <mc:AlternateContent xmlns:mc="http://schemas.openxmlformats.org/markup-compatibility/2006">
          <mc:Choice Requires="x14">
            <control shapeId="1677" r:id="rId284" name="Check Box 653">
              <controlPr defaultSize="0" autoFill="0" autoLine="0" autoPict="0">
                <anchor moveWithCells="1">
                  <from>
                    <xdr:col>2</xdr:col>
                    <xdr:colOff>66675</xdr:colOff>
                    <xdr:row>110</xdr:row>
                    <xdr:rowOff>219075</xdr:rowOff>
                  </from>
                  <to>
                    <xdr:col>2</xdr:col>
                    <xdr:colOff>533400</xdr:colOff>
                    <xdr:row>112</xdr:row>
                    <xdr:rowOff>9525</xdr:rowOff>
                  </to>
                </anchor>
              </controlPr>
            </control>
          </mc:Choice>
        </mc:AlternateContent>
        <mc:AlternateContent xmlns:mc="http://schemas.openxmlformats.org/markup-compatibility/2006">
          <mc:Choice Requires="x14">
            <control shapeId="1678" r:id="rId285" name="Check Box 654">
              <controlPr defaultSize="0" autoFill="0" autoLine="0" autoPict="0">
                <anchor moveWithCells="1">
                  <from>
                    <xdr:col>2</xdr:col>
                    <xdr:colOff>66675</xdr:colOff>
                    <xdr:row>111</xdr:row>
                    <xdr:rowOff>219075</xdr:rowOff>
                  </from>
                  <to>
                    <xdr:col>2</xdr:col>
                    <xdr:colOff>533400</xdr:colOff>
                    <xdr:row>113</xdr:row>
                    <xdr:rowOff>9525</xdr:rowOff>
                  </to>
                </anchor>
              </controlPr>
            </control>
          </mc:Choice>
        </mc:AlternateContent>
        <mc:AlternateContent xmlns:mc="http://schemas.openxmlformats.org/markup-compatibility/2006">
          <mc:Choice Requires="x14">
            <control shapeId="1679" r:id="rId286" name="Check Box 655">
              <controlPr defaultSize="0" autoFill="0" autoLine="0" autoPict="0">
                <anchor moveWithCells="1">
                  <from>
                    <xdr:col>2</xdr:col>
                    <xdr:colOff>66675</xdr:colOff>
                    <xdr:row>112</xdr:row>
                    <xdr:rowOff>228600</xdr:rowOff>
                  </from>
                  <to>
                    <xdr:col>2</xdr:col>
                    <xdr:colOff>533400</xdr:colOff>
                    <xdr:row>114</xdr:row>
                    <xdr:rowOff>19050</xdr:rowOff>
                  </to>
                </anchor>
              </controlPr>
            </control>
          </mc:Choice>
        </mc:AlternateContent>
        <mc:AlternateContent xmlns:mc="http://schemas.openxmlformats.org/markup-compatibility/2006">
          <mc:Choice Requires="x14">
            <control shapeId="1680" r:id="rId287" name="Check Box 656">
              <controlPr defaultSize="0" autoFill="0" autoLine="0" autoPict="0">
                <anchor moveWithCells="1">
                  <from>
                    <xdr:col>0</xdr:col>
                    <xdr:colOff>66675</xdr:colOff>
                    <xdr:row>164</xdr:row>
                    <xdr:rowOff>0</xdr:rowOff>
                  </from>
                  <to>
                    <xdr:col>0</xdr:col>
                    <xdr:colOff>542925</xdr:colOff>
                    <xdr:row>165</xdr:row>
                    <xdr:rowOff>9525</xdr:rowOff>
                  </to>
                </anchor>
              </controlPr>
            </control>
          </mc:Choice>
        </mc:AlternateContent>
        <mc:AlternateContent xmlns:mc="http://schemas.openxmlformats.org/markup-compatibility/2006">
          <mc:Choice Requires="x14">
            <control shapeId="1681" r:id="rId288" name="Check Box 657">
              <controlPr defaultSize="0" autoFill="0" autoLine="0" autoPict="0">
                <anchor moveWithCells="1">
                  <from>
                    <xdr:col>0</xdr:col>
                    <xdr:colOff>66675</xdr:colOff>
                    <xdr:row>165</xdr:row>
                    <xdr:rowOff>0</xdr:rowOff>
                  </from>
                  <to>
                    <xdr:col>0</xdr:col>
                    <xdr:colOff>533400</xdr:colOff>
                    <xdr:row>166</xdr:row>
                    <xdr:rowOff>9525</xdr:rowOff>
                  </to>
                </anchor>
              </controlPr>
            </control>
          </mc:Choice>
        </mc:AlternateContent>
        <mc:AlternateContent xmlns:mc="http://schemas.openxmlformats.org/markup-compatibility/2006">
          <mc:Choice Requires="x14">
            <control shapeId="1682" r:id="rId289" name="Check Box 658">
              <controlPr defaultSize="0" autoFill="0" autoLine="0" autoPict="0">
                <anchor moveWithCells="1">
                  <from>
                    <xdr:col>0</xdr:col>
                    <xdr:colOff>66675</xdr:colOff>
                    <xdr:row>165</xdr:row>
                    <xdr:rowOff>219075</xdr:rowOff>
                  </from>
                  <to>
                    <xdr:col>0</xdr:col>
                    <xdr:colOff>542925</xdr:colOff>
                    <xdr:row>167</xdr:row>
                    <xdr:rowOff>9525</xdr:rowOff>
                  </to>
                </anchor>
              </controlPr>
            </control>
          </mc:Choice>
        </mc:AlternateContent>
        <mc:AlternateContent xmlns:mc="http://schemas.openxmlformats.org/markup-compatibility/2006">
          <mc:Choice Requires="x14">
            <control shapeId="1683" r:id="rId290" name="Check Box 659">
              <controlPr defaultSize="0" autoFill="0" autoLine="0" autoPict="0">
                <anchor moveWithCells="1">
                  <from>
                    <xdr:col>0</xdr:col>
                    <xdr:colOff>66675</xdr:colOff>
                    <xdr:row>166</xdr:row>
                    <xdr:rowOff>219075</xdr:rowOff>
                  </from>
                  <to>
                    <xdr:col>0</xdr:col>
                    <xdr:colOff>533400</xdr:colOff>
                    <xdr:row>168</xdr:row>
                    <xdr:rowOff>9525</xdr:rowOff>
                  </to>
                </anchor>
              </controlPr>
            </control>
          </mc:Choice>
        </mc:AlternateContent>
        <mc:AlternateContent xmlns:mc="http://schemas.openxmlformats.org/markup-compatibility/2006">
          <mc:Choice Requires="x14">
            <control shapeId="1684" r:id="rId291" name="Check Box 660">
              <controlPr defaultSize="0" autoFill="0" autoLine="0" autoPict="0">
                <anchor moveWithCells="1">
                  <from>
                    <xdr:col>0</xdr:col>
                    <xdr:colOff>66675</xdr:colOff>
                    <xdr:row>167</xdr:row>
                    <xdr:rowOff>219075</xdr:rowOff>
                  </from>
                  <to>
                    <xdr:col>0</xdr:col>
                    <xdr:colOff>542925</xdr:colOff>
                    <xdr:row>169</xdr:row>
                    <xdr:rowOff>9525</xdr:rowOff>
                  </to>
                </anchor>
              </controlPr>
            </control>
          </mc:Choice>
        </mc:AlternateContent>
        <mc:AlternateContent xmlns:mc="http://schemas.openxmlformats.org/markup-compatibility/2006">
          <mc:Choice Requires="x14">
            <control shapeId="1685" r:id="rId292" name="Check Box 661">
              <controlPr defaultSize="0" autoFill="0" autoLine="0" autoPict="0">
                <anchor moveWithCells="1">
                  <from>
                    <xdr:col>0</xdr:col>
                    <xdr:colOff>66675</xdr:colOff>
                    <xdr:row>168</xdr:row>
                    <xdr:rowOff>219075</xdr:rowOff>
                  </from>
                  <to>
                    <xdr:col>0</xdr:col>
                    <xdr:colOff>533400</xdr:colOff>
                    <xdr:row>170</xdr:row>
                    <xdr:rowOff>9525</xdr:rowOff>
                  </to>
                </anchor>
              </controlPr>
            </control>
          </mc:Choice>
        </mc:AlternateContent>
        <mc:AlternateContent xmlns:mc="http://schemas.openxmlformats.org/markup-compatibility/2006">
          <mc:Choice Requires="x14">
            <control shapeId="1686" r:id="rId293" name="Check Box 662">
              <controlPr defaultSize="0" autoFill="0" autoLine="0" autoPict="0">
                <anchor moveWithCells="1">
                  <from>
                    <xdr:col>0</xdr:col>
                    <xdr:colOff>66675</xdr:colOff>
                    <xdr:row>169</xdr:row>
                    <xdr:rowOff>219075</xdr:rowOff>
                  </from>
                  <to>
                    <xdr:col>0</xdr:col>
                    <xdr:colOff>533400</xdr:colOff>
                    <xdr:row>171</xdr:row>
                    <xdr:rowOff>9525</xdr:rowOff>
                  </to>
                </anchor>
              </controlPr>
            </control>
          </mc:Choice>
        </mc:AlternateContent>
        <mc:AlternateContent xmlns:mc="http://schemas.openxmlformats.org/markup-compatibility/2006">
          <mc:Choice Requires="x14">
            <control shapeId="1687" r:id="rId294" name="Check Box 663">
              <controlPr defaultSize="0" autoFill="0" autoLine="0" autoPict="0">
                <anchor moveWithCells="1">
                  <from>
                    <xdr:col>0</xdr:col>
                    <xdr:colOff>66675</xdr:colOff>
                    <xdr:row>170</xdr:row>
                    <xdr:rowOff>219075</xdr:rowOff>
                  </from>
                  <to>
                    <xdr:col>0</xdr:col>
                    <xdr:colOff>533400</xdr:colOff>
                    <xdr:row>172</xdr:row>
                    <xdr:rowOff>9525</xdr:rowOff>
                  </to>
                </anchor>
              </controlPr>
            </control>
          </mc:Choice>
        </mc:AlternateContent>
        <mc:AlternateContent xmlns:mc="http://schemas.openxmlformats.org/markup-compatibility/2006">
          <mc:Choice Requires="x14">
            <control shapeId="1688" r:id="rId295" name="Check Box 664">
              <controlPr defaultSize="0" autoFill="0" autoLine="0" autoPict="0">
                <anchor moveWithCells="1">
                  <from>
                    <xdr:col>0</xdr:col>
                    <xdr:colOff>66675</xdr:colOff>
                    <xdr:row>171</xdr:row>
                    <xdr:rowOff>219075</xdr:rowOff>
                  </from>
                  <to>
                    <xdr:col>0</xdr:col>
                    <xdr:colOff>533400</xdr:colOff>
                    <xdr:row>173</xdr:row>
                    <xdr:rowOff>9525</xdr:rowOff>
                  </to>
                </anchor>
              </controlPr>
            </control>
          </mc:Choice>
        </mc:AlternateContent>
        <mc:AlternateContent xmlns:mc="http://schemas.openxmlformats.org/markup-compatibility/2006">
          <mc:Choice Requires="x14">
            <control shapeId="1689" r:id="rId296" name="Check Box 665">
              <controlPr defaultSize="0" autoFill="0" autoLine="0" autoPict="0">
                <anchor moveWithCells="1">
                  <from>
                    <xdr:col>0</xdr:col>
                    <xdr:colOff>66675</xdr:colOff>
                    <xdr:row>172</xdr:row>
                    <xdr:rowOff>228600</xdr:rowOff>
                  </from>
                  <to>
                    <xdr:col>0</xdr:col>
                    <xdr:colOff>533400</xdr:colOff>
                    <xdr:row>174</xdr:row>
                    <xdr:rowOff>19050</xdr:rowOff>
                  </to>
                </anchor>
              </controlPr>
            </control>
          </mc:Choice>
        </mc:AlternateContent>
        <mc:AlternateContent xmlns:mc="http://schemas.openxmlformats.org/markup-compatibility/2006">
          <mc:Choice Requires="x14">
            <control shapeId="1690" r:id="rId297" name="Check Box 666">
              <controlPr defaultSize="0" autoFill="0" autoLine="0" autoPict="0">
                <anchor moveWithCells="1">
                  <from>
                    <xdr:col>2</xdr:col>
                    <xdr:colOff>66675</xdr:colOff>
                    <xdr:row>164</xdr:row>
                    <xdr:rowOff>0</xdr:rowOff>
                  </from>
                  <to>
                    <xdr:col>2</xdr:col>
                    <xdr:colOff>533400</xdr:colOff>
                    <xdr:row>165</xdr:row>
                    <xdr:rowOff>9525</xdr:rowOff>
                  </to>
                </anchor>
              </controlPr>
            </control>
          </mc:Choice>
        </mc:AlternateContent>
        <mc:AlternateContent xmlns:mc="http://schemas.openxmlformats.org/markup-compatibility/2006">
          <mc:Choice Requires="x14">
            <control shapeId="1691" r:id="rId298" name="Check Box 667">
              <controlPr defaultSize="0" autoFill="0" autoLine="0" autoPict="0">
                <anchor moveWithCells="1">
                  <from>
                    <xdr:col>2</xdr:col>
                    <xdr:colOff>66675</xdr:colOff>
                    <xdr:row>164</xdr:row>
                    <xdr:rowOff>228600</xdr:rowOff>
                  </from>
                  <to>
                    <xdr:col>2</xdr:col>
                    <xdr:colOff>533400</xdr:colOff>
                    <xdr:row>166</xdr:row>
                    <xdr:rowOff>9525</xdr:rowOff>
                  </to>
                </anchor>
              </controlPr>
            </control>
          </mc:Choice>
        </mc:AlternateContent>
        <mc:AlternateContent xmlns:mc="http://schemas.openxmlformats.org/markup-compatibility/2006">
          <mc:Choice Requires="x14">
            <control shapeId="1692" r:id="rId299" name="Check Box 668">
              <controlPr defaultSize="0" autoFill="0" autoLine="0" autoPict="0">
                <anchor moveWithCells="1">
                  <from>
                    <xdr:col>2</xdr:col>
                    <xdr:colOff>66675</xdr:colOff>
                    <xdr:row>165</xdr:row>
                    <xdr:rowOff>219075</xdr:rowOff>
                  </from>
                  <to>
                    <xdr:col>2</xdr:col>
                    <xdr:colOff>533400</xdr:colOff>
                    <xdr:row>167</xdr:row>
                    <xdr:rowOff>9525</xdr:rowOff>
                  </to>
                </anchor>
              </controlPr>
            </control>
          </mc:Choice>
        </mc:AlternateContent>
        <mc:AlternateContent xmlns:mc="http://schemas.openxmlformats.org/markup-compatibility/2006">
          <mc:Choice Requires="x14">
            <control shapeId="1693" r:id="rId300" name="Check Box 669">
              <controlPr defaultSize="0" autoFill="0" autoLine="0" autoPict="0">
                <anchor moveWithCells="1">
                  <from>
                    <xdr:col>2</xdr:col>
                    <xdr:colOff>66675</xdr:colOff>
                    <xdr:row>166</xdr:row>
                    <xdr:rowOff>219075</xdr:rowOff>
                  </from>
                  <to>
                    <xdr:col>2</xdr:col>
                    <xdr:colOff>533400</xdr:colOff>
                    <xdr:row>168</xdr:row>
                    <xdr:rowOff>9525</xdr:rowOff>
                  </to>
                </anchor>
              </controlPr>
            </control>
          </mc:Choice>
        </mc:AlternateContent>
        <mc:AlternateContent xmlns:mc="http://schemas.openxmlformats.org/markup-compatibility/2006">
          <mc:Choice Requires="x14">
            <control shapeId="1694" r:id="rId301" name="Check Box 670">
              <controlPr defaultSize="0" autoFill="0" autoLine="0" autoPict="0">
                <anchor moveWithCells="1">
                  <from>
                    <xdr:col>2</xdr:col>
                    <xdr:colOff>66675</xdr:colOff>
                    <xdr:row>167</xdr:row>
                    <xdr:rowOff>219075</xdr:rowOff>
                  </from>
                  <to>
                    <xdr:col>2</xdr:col>
                    <xdr:colOff>533400</xdr:colOff>
                    <xdr:row>169</xdr:row>
                    <xdr:rowOff>9525</xdr:rowOff>
                  </to>
                </anchor>
              </controlPr>
            </control>
          </mc:Choice>
        </mc:AlternateContent>
        <mc:AlternateContent xmlns:mc="http://schemas.openxmlformats.org/markup-compatibility/2006">
          <mc:Choice Requires="x14">
            <control shapeId="1695" r:id="rId302" name="Check Box 671">
              <controlPr defaultSize="0" autoFill="0" autoLine="0" autoPict="0">
                <anchor moveWithCells="1">
                  <from>
                    <xdr:col>2</xdr:col>
                    <xdr:colOff>66675</xdr:colOff>
                    <xdr:row>168</xdr:row>
                    <xdr:rowOff>219075</xdr:rowOff>
                  </from>
                  <to>
                    <xdr:col>2</xdr:col>
                    <xdr:colOff>533400</xdr:colOff>
                    <xdr:row>170</xdr:row>
                    <xdr:rowOff>9525</xdr:rowOff>
                  </to>
                </anchor>
              </controlPr>
            </control>
          </mc:Choice>
        </mc:AlternateContent>
        <mc:AlternateContent xmlns:mc="http://schemas.openxmlformats.org/markup-compatibility/2006">
          <mc:Choice Requires="x14">
            <control shapeId="1696" r:id="rId303" name="Check Box 672">
              <controlPr defaultSize="0" autoFill="0" autoLine="0" autoPict="0">
                <anchor moveWithCells="1">
                  <from>
                    <xdr:col>2</xdr:col>
                    <xdr:colOff>66675</xdr:colOff>
                    <xdr:row>169</xdr:row>
                    <xdr:rowOff>219075</xdr:rowOff>
                  </from>
                  <to>
                    <xdr:col>2</xdr:col>
                    <xdr:colOff>533400</xdr:colOff>
                    <xdr:row>171</xdr:row>
                    <xdr:rowOff>9525</xdr:rowOff>
                  </to>
                </anchor>
              </controlPr>
            </control>
          </mc:Choice>
        </mc:AlternateContent>
        <mc:AlternateContent xmlns:mc="http://schemas.openxmlformats.org/markup-compatibility/2006">
          <mc:Choice Requires="x14">
            <control shapeId="1697" r:id="rId304" name="Check Box 673">
              <controlPr defaultSize="0" autoFill="0" autoLine="0" autoPict="0">
                <anchor moveWithCells="1">
                  <from>
                    <xdr:col>2</xdr:col>
                    <xdr:colOff>66675</xdr:colOff>
                    <xdr:row>170</xdr:row>
                    <xdr:rowOff>219075</xdr:rowOff>
                  </from>
                  <to>
                    <xdr:col>2</xdr:col>
                    <xdr:colOff>533400</xdr:colOff>
                    <xdr:row>172</xdr:row>
                    <xdr:rowOff>9525</xdr:rowOff>
                  </to>
                </anchor>
              </controlPr>
            </control>
          </mc:Choice>
        </mc:AlternateContent>
        <mc:AlternateContent xmlns:mc="http://schemas.openxmlformats.org/markup-compatibility/2006">
          <mc:Choice Requires="x14">
            <control shapeId="1698" r:id="rId305" name="Check Box 674">
              <controlPr defaultSize="0" autoFill="0" autoLine="0" autoPict="0">
                <anchor moveWithCells="1">
                  <from>
                    <xdr:col>2</xdr:col>
                    <xdr:colOff>66675</xdr:colOff>
                    <xdr:row>171</xdr:row>
                    <xdr:rowOff>219075</xdr:rowOff>
                  </from>
                  <to>
                    <xdr:col>2</xdr:col>
                    <xdr:colOff>533400</xdr:colOff>
                    <xdr:row>173</xdr:row>
                    <xdr:rowOff>9525</xdr:rowOff>
                  </to>
                </anchor>
              </controlPr>
            </control>
          </mc:Choice>
        </mc:AlternateContent>
        <mc:AlternateContent xmlns:mc="http://schemas.openxmlformats.org/markup-compatibility/2006">
          <mc:Choice Requires="x14">
            <control shapeId="1699" r:id="rId306" name="Check Box 675">
              <controlPr defaultSize="0" autoFill="0" autoLine="0" autoPict="0">
                <anchor moveWithCells="1">
                  <from>
                    <xdr:col>2</xdr:col>
                    <xdr:colOff>66675</xdr:colOff>
                    <xdr:row>172</xdr:row>
                    <xdr:rowOff>228600</xdr:rowOff>
                  </from>
                  <to>
                    <xdr:col>2</xdr:col>
                    <xdr:colOff>533400</xdr:colOff>
                    <xdr:row>174</xdr:row>
                    <xdr:rowOff>19050</xdr:rowOff>
                  </to>
                </anchor>
              </controlPr>
            </control>
          </mc:Choice>
        </mc:AlternateContent>
        <mc:AlternateContent xmlns:mc="http://schemas.openxmlformats.org/markup-compatibility/2006">
          <mc:Choice Requires="x14">
            <control shapeId="1700" r:id="rId307" name="Check Box 676">
              <controlPr defaultSize="0" autoFill="0" autoLine="0" autoPict="0">
                <anchor moveWithCells="1">
                  <from>
                    <xdr:col>0</xdr:col>
                    <xdr:colOff>66675</xdr:colOff>
                    <xdr:row>179</xdr:row>
                    <xdr:rowOff>0</xdr:rowOff>
                  </from>
                  <to>
                    <xdr:col>0</xdr:col>
                    <xdr:colOff>542925</xdr:colOff>
                    <xdr:row>180</xdr:row>
                    <xdr:rowOff>9525</xdr:rowOff>
                  </to>
                </anchor>
              </controlPr>
            </control>
          </mc:Choice>
        </mc:AlternateContent>
        <mc:AlternateContent xmlns:mc="http://schemas.openxmlformats.org/markup-compatibility/2006">
          <mc:Choice Requires="x14">
            <control shapeId="1701" r:id="rId308" name="Check Box 677">
              <controlPr defaultSize="0" autoFill="0" autoLine="0" autoPict="0">
                <anchor moveWithCells="1">
                  <from>
                    <xdr:col>0</xdr:col>
                    <xdr:colOff>66675</xdr:colOff>
                    <xdr:row>180</xdr:row>
                    <xdr:rowOff>0</xdr:rowOff>
                  </from>
                  <to>
                    <xdr:col>0</xdr:col>
                    <xdr:colOff>533400</xdr:colOff>
                    <xdr:row>181</xdr:row>
                    <xdr:rowOff>9525</xdr:rowOff>
                  </to>
                </anchor>
              </controlPr>
            </control>
          </mc:Choice>
        </mc:AlternateContent>
        <mc:AlternateContent xmlns:mc="http://schemas.openxmlformats.org/markup-compatibility/2006">
          <mc:Choice Requires="x14">
            <control shapeId="1702" r:id="rId309" name="Check Box 678">
              <controlPr defaultSize="0" autoFill="0" autoLine="0" autoPict="0">
                <anchor moveWithCells="1">
                  <from>
                    <xdr:col>0</xdr:col>
                    <xdr:colOff>66675</xdr:colOff>
                    <xdr:row>180</xdr:row>
                    <xdr:rowOff>219075</xdr:rowOff>
                  </from>
                  <to>
                    <xdr:col>0</xdr:col>
                    <xdr:colOff>542925</xdr:colOff>
                    <xdr:row>182</xdr:row>
                    <xdr:rowOff>9525</xdr:rowOff>
                  </to>
                </anchor>
              </controlPr>
            </control>
          </mc:Choice>
        </mc:AlternateContent>
        <mc:AlternateContent xmlns:mc="http://schemas.openxmlformats.org/markup-compatibility/2006">
          <mc:Choice Requires="x14">
            <control shapeId="1703" r:id="rId310" name="Check Box 679">
              <controlPr defaultSize="0" autoFill="0" autoLine="0" autoPict="0">
                <anchor moveWithCells="1">
                  <from>
                    <xdr:col>0</xdr:col>
                    <xdr:colOff>66675</xdr:colOff>
                    <xdr:row>181</xdr:row>
                    <xdr:rowOff>219075</xdr:rowOff>
                  </from>
                  <to>
                    <xdr:col>0</xdr:col>
                    <xdr:colOff>533400</xdr:colOff>
                    <xdr:row>183</xdr:row>
                    <xdr:rowOff>9525</xdr:rowOff>
                  </to>
                </anchor>
              </controlPr>
            </control>
          </mc:Choice>
        </mc:AlternateContent>
        <mc:AlternateContent xmlns:mc="http://schemas.openxmlformats.org/markup-compatibility/2006">
          <mc:Choice Requires="x14">
            <control shapeId="1704" r:id="rId311" name="Check Box 680">
              <controlPr defaultSize="0" autoFill="0" autoLine="0" autoPict="0">
                <anchor moveWithCells="1">
                  <from>
                    <xdr:col>0</xdr:col>
                    <xdr:colOff>66675</xdr:colOff>
                    <xdr:row>182</xdr:row>
                    <xdr:rowOff>219075</xdr:rowOff>
                  </from>
                  <to>
                    <xdr:col>0</xdr:col>
                    <xdr:colOff>542925</xdr:colOff>
                    <xdr:row>184</xdr:row>
                    <xdr:rowOff>9525</xdr:rowOff>
                  </to>
                </anchor>
              </controlPr>
            </control>
          </mc:Choice>
        </mc:AlternateContent>
        <mc:AlternateContent xmlns:mc="http://schemas.openxmlformats.org/markup-compatibility/2006">
          <mc:Choice Requires="x14">
            <control shapeId="1705" r:id="rId312" name="Check Box 681">
              <controlPr defaultSize="0" autoFill="0" autoLine="0" autoPict="0">
                <anchor moveWithCells="1">
                  <from>
                    <xdr:col>0</xdr:col>
                    <xdr:colOff>66675</xdr:colOff>
                    <xdr:row>183</xdr:row>
                    <xdr:rowOff>219075</xdr:rowOff>
                  </from>
                  <to>
                    <xdr:col>0</xdr:col>
                    <xdr:colOff>533400</xdr:colOff>
                    <xdr:row>185</xdr:row>
                    <xdr:rowOff>9525</xdr:rowOff>
                  </to>
                </anchor>
              </controlPr>
            </control>
          </mc:Choice>
        </mc:AlternateContent>
        <mc:AlternateContent xmlns:mc="http://schemas.openxmlformats.org/markup-compatibility/2006">
          <mc:Choice Requires="x14">
            <control shapeId="1706" r:id="rId313" name="Check Box 682">
              <controlPr defaultSize="0" autoFill="0" autoLine="0" autoPict="0">
                <anchor moveWithCells="1">
                  <from>
                    <xdr:col>0</xdr:col>
                    <xdr:colOff>66675</xdr:colOff>
                    <xdr:row>184</xdr:row>
                    <xdr:rowOff>219075</xdr:rowOff>
                  </from>
                  <to>
                    <xdr:col>0</xdr:col>
                    <xdr:colOff>533400</xdr:colOff>
                    <xdr:row>186</xdr:row>
                    <xdr:rowOff>9525</xdr:rowOff>
                  </to>
                </anchor>
              </controlPr>
            </control>
          </mc:Choice>
        </mc:AlternateContent>
        <mc:AlternateContent xmlns:mc="http://schemas.openxmlformats.org/markup-compatibility/2006">
          <mc:Choice Requires="x14">
            <control shapeId="1707" r:id="rId314" name="Check Box 683">
              <controlPr defaultSize="0" autoFill="0" autoLine="0" autoPict="0">
                <anchor moveWithCells="1">
                  <from>
                    <xdr:col>0</xdr:col>
                    <xdr:colOff>66675</xdr:colOff>
                    <xdr:row>185</xdr:row>
                    <xdr:rowOff>219075</xdr:rowOff>
                  </from>
                  <to>
                    <xdr:col>0</xdr:col>
                    <xdr:colOff>533400</xdr:colOff>
                    <xdr:row>187</xdr:row>
                    <xdr:rowOff>9525</xdr:rowOff>
                  </to>
                </anchor>
              </controlPr>
            </control>
          </mc:Choice>
        </mc:AlternateContent>
        <mc:AlternateContent xmlns:mc="http://schemas.openxmlformats.org/markup-compatibility/2006">
          <mc:Choice Requires="x14">
            <control shapeId="1708" r:id="rId315" name="Check Box 684">
              <controlPr defaultSize="0" autoFill="0" autoLine="0" autoPict="0">
                <anchor moveWithCells="1">
                  <from>
                    <xdr:col>0</xdr:col>
                    <xdr:colOff>66675</xdr:colOff>
                    <xdr:row>186</xdr:row>
                    <xdr:rowOff>219075</xdr:rowOff>
                  </from>
                  <to>
                    <xdr:col>0</xdr:col>
                    <xdr:colOff>533400</xdr:colOff>
                    <xdr:row>188</xdr:row>
                    <xdr:rowOff>9525</xdr:rowOff>
                  </to>
                </anchor>
              </controlPr>
            </control>
          </mc:Choice>
        </mc:AlternateContent>
        <mc:AlternateContent xmlns:mc="http://schemas.openxmlformats.org/markup-compatibility/2006">
          <mc:Choice Requires="x14">
            <control shapeId="1709" r:id="rId316" name="Check Box 685">
              <controlPr defaultSize="0" autoFill="0" autoLine="0" autoPict="0">
                <anchor moveWithCells="1">
                  <from>
                    <xdr:col>0</xdr:col>
                    <xdr:colOff>66675</xdr:colOff>
                    <xdr:row>187</xdr:row>
                    <xdr:rowOff>228600</xdr:rowOff>
                  </from>
                  <to>
                    <xdr:col>0</xdr:col>
                    <xdr:colOff>533400</xdr:colOff>
                    <xdr:row>189</xdr:row>
                    <xdr:rowOff>19050</xdr:rowOff>
                  </to>
                </anchor>
              </controlPr>
            </control>
          </mc:Choice>
        </mc:AlternateContent>
        <mc:AlternateContent xmlns:mc="http://schemas.openxmlformats.org/markup-compatibility/2006">
          <mc:Choice Requires="x14">
            <control shapeId="1710" r:id="rId317" name="Check Box 686">
              <controlPr defaultSize="0" autoFill="0" autoLine="0" autoPict="0">
                <anchor moveWithCells="1">
                  <from>
                    <xdr:col>2</xdr:col>
                    <xdr:colOff>66675</xdr:colOff>
                    <xdr:row>179</xdr:row>
                    <xdr:rowOff>0</xdr:rowOff>
                  </from>
                  <to>
                    <xdr:col>2</xdr:col>
                    <xdr:colOff>533400</xdr:colOff>
                    <xdr:row>180</xdr:row>
                    <xdr:rowOff>9525</xdr:rowOff>
                  </to>
                </anchor>
              </controlPr>
            </control>
          </mc:Choice>
        </mc:AlternateContent>
        <mc:AlternateContent xmlns:mc="http://schemas.openxmlformats.org/markup-compatibility/2006">
          <mc:Choice Requires="x14">
            <control shapeId="1711" r:id="rId318" name="Check Box 687">
              <controlPr defaultSize="0" autoFill="0" autoLine="0" autoPict="0">
                <anchor moveWithCells="1">
                  <from>
                    <xdr:col>2</xdr:col>
                    <xdr:colOff>66675</xdr:colOff>
                    <xdr:row>179</xdr:row>
                    <xdr:rowOff>228600</xdr:rowOff>
                  </from>
                  <to>
                    <xdr:col>2</xdr:col>
                    <xdr:colOff>533400</xdr:colOff>
                    <xdr:row>181</xdr:row>
                    <xdr:rowOff>9525</xdr:rowOff>
                  </to>
                </anchor>
              </controlPr>
            </control>
          </mc:Choice>
        </mc:AlternateContent>
        <mc:AlternateContent xmlns:mc="http://schemas.openxmlformats.org/markup-compatibility/2006">
          <mc:Choice Requires="x14">
            <control shapeId="1712" r:id="rId319" name="Check Box 688">
              <controlPr defaultSize="0" autoFill="0" autoLine="0" autoPict="0">
                <anchor moveWithCells="1">
                  <from>
                    <xdr:col>2</xdr:col>
                    <xdr:colOff>66675</xdr:colOff>
                    <xdr:row>180</xdr:row>
                    <xdr:rowOff>219075</xdr:rowOff>
                  </from>
                  <to>
                    <xdr:col>2</xdr:col>
                    <xdr:colOff>533400</xdr:colOff>
                    <xdr:row>182</xdr:row>
                    <xdr:rowOff>9525</xdr:rowOff>
                  </to>
                </anchor>
              </controlPr>
            </control>
          </mc:Choice>
        </mc:AlternateContent>
        <mc:AlternateContent xmlns:mc="http://schemas.openxmlformats.org/markup-compatibility/2006">
          <mc:Choice Requires="x14">
            <control shapeId="1713" r:id="rId320" name="Check Box 689">
              <controlPr defaultSize="0" autoFill="0" autoLine="0" autoPict="0">
                <anchor moveWithCells="1">
                  <from>
                    <xdr:col>2</xdr:col>
                    <xdr:colOff>66675</xdr:colOff>
                    <xdr:row>181</xdr:row>
                    <xdr:rowOff>219075</xdr:rowOff>
                  </from>
                  <to>
                    <xdr:col>2</xdr:col>
                    <xdr:colOff>533400</xdr:colOff>
                    <xdr:row>183</xdr:row>
                    <xdr:rowOff>9525</xdr:rowOff>
                  </to>
                </anchor>
              </controlPr>
            </control>
          </mc:Choice>
        </mc:AlternateContent>
        <mc:AlternateContent xmlns:mc="http://schemas.openxmlformats.org/markup-compatibility/2006">
          <mc:Choice Requires="x14">
            <control shapeId="1714" r:id="rId321" name="Check Box 690">
              <controlPr defaultSize="0" autoFill="0" autoLine="0" autoPict="0">
                <anchor moveWithCells="1">
                  <from>
                    <xdr:col>2</xdr:col>
                    <xdr:colOff>66675</xdr:colOff>
                    <xdr:row>182</xdr:row>
                    <xdr:rowOff>219075</xdr:rowOff>
                  </from>
                  <to>
                    <xdr:col>2</xdr:col>
                    <xdr:colOff>533400</xdr:colOff>
                    <xdr:row>184</xdr:row>
                    <xdr:rowOff>9525</xdr:rowOff>
                  </to>
                </anchor>
              </controlPr>
            </control>
          </mc:Choice>
        </mc:AlternateContent>
        <mc:AlternateContent xmlns:mc="http://schemas.openxmlformats.org/markup-compatibility/2006">
          <mc:Choice Requires="x14">
            <control shapeId="1715" r:id="rId322" name="Check Box 691">
              <controlPr defaultSize="0" autoFill="0" autoLine="0" autoPict="0">
                <anchor moveWithCells="1">
                  <from>
                    <xdr:col>2</xdr:col>
                    <xdr:colOff>66675</xdr:colOff>
                    <xdr:row>183</xdr:row>
                    <xdr:rowOff>219075</xdr:rowOff>
                  </from>
                  <to>
                    <xdr:col>2</xdr:col>
                    <xdr:colOff>533400</xdr:colOff>
                    <xdr:row>185</xdr:row>
                    <xdr:rowOff>9525</xdr:rowOff>
                  </to>
                </anchor>
              </controlPr>
            </control>
          </mc:Choice>
        </mc:AlternateContent>
        <mc:AlternateContent xmlns:mc="http://schemas.openxmlformats.org/markup-compatibility/2006">
          <mc:Choice Requires="x14">
            <control shapeId="1716" r:id="rId323" name="Check Box 692">
              <controlPr defaultSize="0" autoFill="0" autoLine="0" autoPict="0">
                <anchor moveWithCells="1">
                  <from>
                    <xdr:col>2</xdr:col>
                    <xdr:colOff>66675</xdr:colOff>
                    <xdr:row>184</xdr:row>
                    <xdr:rowOff>219075</xdr:rowOff>
                  </from>
                  <to>
                    <xdr:col>2</xdr:col>
                    <xdr:colOff>533400</xdr:colOff>
                    <xdr:row>186</xdr:row>
                    <xdr:rowOff>9525</xdr:rowOff>
                  </to>
                </anchor>
              </controlPr>
            </control>
          </mc:Choice>
        </mc:AlternateContent>
        <mc:AlternateContent xmlns:mc="http://schemas.openxmlformats.org/markup-compatibility/2006">
          <mc:Choice Requires="x14">
            <control shapeId="1717" r:id="rId324" name="Check Box 693">
              <controlPr defaultSize="0" autoFill="0" autoLine="0" autoPict="0">
                <anchor moveWithCells="1">
                  <from>
                    <xdr:col>2</xdr:col>
                    <xdr:colOff>66675</xdr:colOff>
                    <xdr:row>185</xdr:row>
                    <xdr:rowOff>219075</xdr:rowOff>
                  </from>
                  <to>
                    <xdr:col>2</xdr:col>
                    <xdr:colOff>533400</xdr:colOff>
                    <xdr:row>187</xdr:row>
                    <xdr:rowOff>9525</xdr:rowOff>
                  </to>
                </anchor>
              </controlPr>
            </control>
          </mc:Choice>
        </mc:AlternateContent>
        <mc:AlternateContent xmlns:mc="http://schemas.openxmlformats.org/markup-compatibility/2006">
          <mc:Choice Requires="x14">
            <control shapeId="1718" r:id="rId325" name="Check Box 694">
              <controlPr defaultSize="0" autoFill="0" autoLine="0" autoPict="0">
                <anchor moveWithCells="1">
                  <from>
                    <xdr:col>2</xdr:col>
                    <xdr:colOff>66675</xdr:colOff>
                    <xdr:row>186</xdr:row>
                    <xdr:rowOff>219075</xdr:rowOff>
                  </from>
                  <to>
                    <xdr:col>2</xdr:col>
                    <xdr:colOff>533400</xdr:colOff>
                    <xdr:row>188</xdr:row>
                    <xdr:rowOff>9525</xdr:rowOff>
                  </to>
                </anchor>
              </controlPr>
            </control>
          </mc:Choice>
        </mc:AlternateContent>
        <mc:AlternateContent xmlns:mc="http://schemas.openxmlformats.org/markup-compatibility/2006">
          <mc:Choice Requires="x14">
            <control shapeId="1719" r:id="rId326" name="Check Box 695">
              <controlPr defaultSize="0" autoFill="0" autoLine="0" autoPict="0">
                <anchor moveWithCells="1">
                  <from>
                    <xdr:col>2</xdr:col>
                    <xdr:colOff>66675</xdr:colOff>
                    <xdr:row>187</xdr:row>
                    <xdr:rowOff>228600</xdr:rowOff>
                  </from>
                  <to>
                    <xdr:col>2</xdr:col>
                    <xdr:colOff>533400</xdr:colOff>
                    <xdr:row>189</xdr:row>
                    <xdr:rowOff>19050</xdr:rowOff>
                  </to>
                </anchor>
              </controlPr>
            </control>
          </mc:Choice>
        </mc:AlternateContent>
        <mc:AlternateContent xmlns:mc="http://schemas.openxmlformats.org/markup-compatibility/2006">
          <mc:Choice Requires="x14">
            <control shapeId="1720" r:id="rId327" name="Check Box 696">
              <controlPr defaultSize="0" autoFill="0" autoLine="0" autoPict="0">
                <anchor moveWithCells="1">
                  <from>
                    <xdr:col>0</xdr:col>
                    <xdr:colOff>66675</xdr:colOff>
                    <xdr:row>194</xdr:row>
                    <xdr:rowOff>0</xdr:rowOff>
                  </from>
                  <to>
                    <xdr:col>0</xdr:col>
                    <xdr:colOff>542925</xdr:colOff>
                    <xdr:row>195</xdr:row>
                    <xdr:rowOff>9525</xdr:rowOff>
                  </to>
                </anchor>
              </controlPr>
            </control>
          </mc:Choice>
        </mc:AlternateContent>
        <mc:AlternateContent xmlns:mc="http://schemas.openxmlformats.org/markup-compatibility/2006">
          <mc:Choice Requires="x14">
            <control shapeId="1721" r:id="rId328" name="Check Box 697">
              <controlPr defaultSize="0" autoFill="0" autoLine="0" autoPict="0">
                <anchor moveWithCells="1">
                  <from>
                    <xdr:col>0</xdr:col>
                    <xdr:colOff>66675</xdr:colOff>
                    <xdr:row>195</xdr:row>
                    <xdr:rowOff>0</xdr:rowOff>
                  </from>
                  <to>
                    <xdr:col>0</xdr:col>
                    <xdr:colOff>533400</xdr:colOff>
                    <xdr:row>196</xdr:row>
                    <xdr:rowOff>9525</xdr:rowOff>
                  </to>
                </anchor>
              </controlPr>
            </control>
          </mc:Choice>
        </mc:AlternateContent>
        <mc:AlternateContent xmlns:mc="http://schemas.openxmlformats.org/markup-compatibility/2006">
          <mc:Choice Requires="x14">
            <control shapeId="1722" r:id="rId329" name="Check Box 698">
              <controlPr defaultSize="0" autoFill="0" autoLine="0" autoPict="0">
                <anchor moveWithCells="1">
                  <from>
                    <xdr:col>0</xdr:col>
                    <xdr:colOff>66675</xdr:colOff>
                    <xdr:row>195</xdr:row>
                    <xdr:rowOff>219075</xdr:rowOff>
                  </from>
                  <to>
                    <xdr:col>0</xdr:col>
                    <xdr:colOff>542925</xdr:colOff>
                    <xdr:row>197</xdr:row>
                    <xdr:rowOff>9525</xdr:rowOff>
                  </to>
                </anchor>
              </controlPr>
            </control>
          </mc:Choice>
        </mc:AlternateContent>
        <mc:AlternateContent xmlns:mc="http://schemas.openxmlformats.org/markup-compatibility/2006">
          <mc:Choice Requires="x14">
            <control shapeId="1723" r:id="rId330" name="Check Box 699">
              <controlPr defaultSize="0" autoFill="0" autoLine="0" autoPict="0">
                <anchor moveWithCells="1">
                  <from>
                    <xdr:col>0</xdr:col>
                    <xdr:colOff>66675</xdr:colOff>
                    <xdr:row>196</xdr:row>
                    <xdr:rowOff>219075</xdr:rowOff>
                  </from>
                  <to>
                    <xdr:col>0</xdr:col>
                    <xdr:colOff>533400</xdr:colOff>
                    <xdr:row>198</xdr:row>
                    <xdr:rowOff>9525</xdr:rowOff>
                  </to>
                </anchor>
              </controlPr>
            </control>
          </mc:Choice>
        </mc:AlternateContent>
        <mc:AlternateContent xmlns:mc="http://schemas.openxmlformats.org/markup-compatibility/2006">
          <mc:Choice Requires="x14">
            <control shapeId="1724" r:id="rId331" name="Check Box 700">
              <controlPr defaultSize="0" autoFill="0" autoLine="0" autoPict="0">
                <anchor moveWithCells="1">
                  <from>
                    <xdr:col>0</xdr:col>
                    <xdr:colOff>66675</xdr:colOff>
                    <xdr:row>197</xdr:row>
                    <xdr:rowOff>219075</xdr:rowOff>
                  </from>
                  <to>
                    <xdr:col>0</xdr:col>
                    <xdr:colOff>542925</xdr:colOff>
                    <xdr:row>199</xdr:row>
                    <xdr:rowOff>9525</xdr:rowOff>
                  </to>
                </anchor>
              </controlPr>
            </control>
          </mc:Choice>
        </mc:AlternateContent>
        <mc:AlternateContent xmlns:mc="http://schemas.openxmlformats.org/markup-compatibility/2006">
          <mc:Choice Requires="x14">
            <control shapeId="1725" r:id="rId332" name="Check Box 701">
              <controlPr defaultSize="0" autoFill="0" autoLine="0" autoPict="0">
                <anchor moveWithCells="1">
                  <from>
                    <xdr:col>0</xdr:col>
                    <xdr:colOff>66675</xdr:colOff>
                    <xdr:row>198</xdr:row>
                    <xdr:rowOff>219075</xdr:rowOff>
                  </from>
                  <to>
                    <xdr:col>0</xdr:col>
                    <xdr:colOff>533400</xdr:colOff>
                    <xdr:row>200</xdr:row>
                    <xdr:rowOff>9525</xdr:rowOff>
                  </to>
                </anchor>
              </controlPr>
            </control>
          </mc:Choice>
        </mc:AlternateContent>
        <mc:AlternateContent xmlns:mc="http://schemas.openxmlformats.org/markup-compatibility/2006">
          <mc:Choice Requires="x14">
            <control shapeId="1726" r:id="rId333" name="Check Box 702">
              <controlPr defaultSize="0" autoFill="0" autoLine="0" autoPict="0">
                <anchor moveWithCells="1">
                  <from>
                    <xdr:col>0</xdr:col>
                    <xdr:colOff>66675</xdr:colOff>
                    <xdr:row>199</xdr:row>
                    <xdr:rowOff>219075</xdr:rowOff>
                  </from>
                  <to>
                    <xdr:col>0</xdr:col>
                    <xdr:colOff>533400</xdr:colOff>
                    <xdr:row>201</xdr:row>
                    <xdr:rowOff>9525</xdr:rowOff>
                  </to>
                </anchor>
              </controlPr>
            </control>
          </mc:Choice>
        </mc:AlternateContent>
        <mc:AlternateContent xmlns:mc="http://schemas.openxmlformats.org/markup-compatibility/2006">
          <mc:Choice Requires="x14">
            <control shapeId="1727" r:id="rId334" name="Check Box 703">
              <controlPr defaultSize="0" autoFill="0" autoLine="0" autoPict="0">
                <anchor moveWithCells="1">
                  <from>
                    <xdr:col>0</xdr:col>
                    <xdr:colOff>66675</xdr:colOff>
                    <xdr:row>200</xdr:row>
                    <xdr:rowOff>219075</xdr:rowOff>
                  </from>
                  <to>
                    <xdr:col>0</xdr:col>
                    <xdr:colOff>533400</xdr:colOff>
                    <xdr:row>202</xdr:row>
                    <xdr:rowOff>9525</xdr:rowOff>
                  </to>
                </anchor>
              </controlPr>
            </control>
          </mc:Choice>
        </mc:AlternateContent>
        <mc:AlternateContent xmlns:mc="http://schemas.openxmlformats.org/markup-compatibility/2006">
          <mc:Choice Requires="x14">
            <control shapeId="1728" r:id="rId335" name="Check Box 704">
              <controlPr defaultSize="0" autoFill="0" autoLine="0" autoPict="0">
                <anchor moveWithCells="1">
                  <from>
                    <xdr:col>0</xdr:col>
                    <xdr:colOff>66675</xdr:colOff>
                    <xdr:row>201</xdr:row>
                    <xdr:rowOff>219075</xdr:rowOff>
                  </from>
                  <to>
                    <xdr:col>0</xdr:col>
                    <xdr:colOff>533400</xdr:colOff>
                    <xdr:row>203</xdr:row>
                    <xdr:rowOff>9525</xdr:rowOff>
                  </to>
                </anchor>
              </controlPr>
            </control>
          </mc:Choice>
        </mc:AlternateContent>
        <mc:AlternateContent xmlns:mc="http://schemas.openxmlformats.org/markup-compatibility/2006">
          <mc:Choice Requires="x14">
            <control shapeId="1729" r:id="rId336" name="Check Box 705">
              <controlPr defaultSize="0" autoFill="0" autoLine="0" autoPict="0">
                <anchor moveWithCells="1">
                  <from>
                    <xdr:col>0</xdr:col>
                    <xdr:colOff>66675</xdr:colOff>
                    <xdr:row>202</xdr:row>
                    <xdr:rowOff>228600</xdr:rowOff>
                  </from>
                  <to>
                    <xdr:col>0</xdr:col>
                    <xdr:colOff>533400</xdr:colOff>
                    <xdr:row>204</xdr:row>
                    <xdr:rowOff>19050</xdr:rowOff>
                  </to>
                </anchor>
              </controlPr>
            </control>
          </mc:Choice>
        </mc:AlternateContent>
        <mc:AlternateContent xmlns:mc="http://schemas.openxmlformats.org/markup-compatibility/2006">
          <mc:Choice Requires="x14">
            <control shapeId="1730" r:id="rId337" name="Check Box 706">
              <controlPr defaultSize="0" autoFill="0" autoLine="0" autoPict="0">
                <anchor moveWithCells="1">
                  <from>
                    <xdr:col>2</xdr:col>
                    <xdr:colOff>66675</xdr:colOff>
                    <xdr:row>194</xdr:row>
                    <xdr:rowOff>0</xdr:rowOff>
                  </from>
                  <to>
                    <xdr:col>2</xdr:col>
                    <xdr:colOff>533400</xdr:colOff>
                    <xdr:row>195</xdr:row>
                    <xdr:rowOff>9525</xdr:rowOff>
                  </to>
                </anchor>
              </controlPr>
            </control>
          </mc:Choice>
        </mc:AlternateContent>
        <mc:AlternateContent xmlns:mc="http://schemas.openxmlformats.org/markup-compatibility/2006">
          <mc:Choice Requires="x14">
            <control shapeId="1731" r:id="rId338" name="Check Box 707">
              <controlPr defaultSize="0" autoFill="0" autoLine="0" autoPict="0">
                <anchor moveWithCells="1">
                  <from>
                    <xdr:col>2</xdr:col>
                    <xdr:colOff>66675</xdr:colOff>
                    <xdr:row>194</xdr:row>
                    <xdr:rowOff>228600</xdr:rowOff>
                  </from>
                  <to>
                    <xdr:col>2</xdr:col>
                    <xdr:colOff>533400</xdr:colOff>
                    <xdr:row>196</xdr:row>
                    <xdr:rowOff>9525</xdr:rowOff>
                  </to>
                </anchor>
              </controlPr>
            </control>
          </mc:Choice>
        </mc:AlternateContent>
        <mc:AlternateContent xmlns:mc="http://schemas.openxmlformats.org/markup-compatibility/2006">
          <mc:Choice Requires="x14">
            <control shapeId="1732" r:id="rId339" name="Check Box 708">
              <controlPr defaultSize="0" autoFill="0" autoLine="0" autoPict="0">
                <anchor moveWithCells="1">
                  <from>
                    <xdr:col>2</xdr:col>
                    <xdr:colOff>66675</xdr:colOff>
                    <xdr:row>195</xdr:row>
                    <xdr:rowOff>219075</xdr:rowOff>
                  </from>
                  <to>
                    <xdr:col>2</xdr:col>
                    <xdr:colOff>533400</xdr:colOff>
                    <xdr:row>197</xdr:row>
                    <xdr:rowOff>9525</xdr:rowOff>
                  </to>
                </anchor>
              </controlPr>
            </control>
          </mc:Choice>
        </mc:AlternateContent>
        <mc:AlternateContent xmlns:mc="http://schemas.openxmlformats.org/markup-compatibility/2006">
          <mc:Choice Requires="x14">
            <control shapeId="1733" r:id="rId340" name="Check Box 709">
              <controlPr defaultSize="0" autoFill="0" autoLine="0" autoPict="0">
                <anchor moveWithCells="1">
                  <from>
                    <xdr:col>2</xdr:col>
                    <xdr:colOff>66675</xdr:colOff>
                    <xdr:row>196</xdr:row>
                    <xdr:rowOff>219075</xdr:rowOff>
                  </from>
                  <to>
                    <xdr:col>2</xdr:col>
                    <xdr:colOff>533400</xdr:colOff>
                    <xdr:row>198</xdr:row>
                    <xdr:rowOff>9525</xdr:rowOff>
                  </to>
                </anchor>
              </controlPr>
            </control>
          </mc:Choice>
        </mc:AlternateContent>
        <mc:AlternateContent xmlns:mc="http://schemas.openxmlformats.org/markup-compatibility/2006">
          <mc:Choice Requires="x14">
            <control shapeId="1734" r:id="rId341" name="Check Box 710">
              <controlPr defaultSize="0" autoFill="0" autoLine="0" autoPict="0">
                <anchor moveWithCells="1">
                  <from>
                    <xdr:col>2</xdr:col>
                    <xdr:colOff>66675</xdr:colOff>
                    <xdr:row>197</xdr:row>
                    <xdr:rowOff>219075</xdr:rowOff>
                  </from>
                  <to>
                    <xdr:col>2</xdr:col>
                    <xdr:colOff>533400</xdr:colOff>
                    <xdr:row>199</xdr:row>
                    <xdr:rowOff>9525</xdr:rowOff>
                  </to>
                </anchor>
              </controlPr>
            </control>
          </mc:Choice>
        </mc:AlternateContent>
        <mc:AlternateContent xmlns:mc="http://schemas.openxmlformats.org/markup-compatibility/2006">
          <mc:Choice Requires="x14">
            <control shapeId="1735" r:id="rId342" name="Check Box 711">
              <controlPr defaultSize="0" autoFill="0" autoLine="0" autoPict="0">
                <anchor moveWithCells="1">
                  <from>
                    <xdr:col>2</xdr:col>
                    <xdr:colOff>66675</xdr:colOff>
                    <xdr:row>198</xdr:row>
                    <xdr:rowOff>219075</xdr:rowOff>
                  </from>
                  <to>
                    <xdr:col>2</xdr:col>
                    <xdr:colOff>533400</xdr:colOff>
                    <xdr:row>200</xdr:row>
                    <xdr:rowOff>9525</xdr:rowOff>
                  </to>
                </anchor>
              </controlPr>
            </control>
          </mc:Choice>
        </mc:AlternateContent>
        <mc:AlternateContent xmlns:mc="http://schemas.openxmlformats.org/markup-compatibility/2006">
          <mc:Choice Requires="x14">
            <control shapeId="1736" r:id="rId343" name="Check Box 712">
              <controlPr defaultSize="0" autoFill="0" autoLine="0" autoPict="0">
                <anchor moveWithCells="1">
                  <from>
                    <xdr:col>2</xdr:col>
                    <xdr:colOff>66675</xdr:colOff>
                    <xdr:row>199</xdr:row>
                    <xdr:rowOff>219075</xdr:rowOff>
                  </from>
                  <to>
                    <xdr:col>2</xdr:col>
                    <xdr:colOff>533400</xdr:colOff>
                    <xdr:row>201</xdr:row>
                    <xdr:rowOff>9525</xdr:rowOff>
                  </to>
                </anchor>
              </controlPr>
            </control>
          </mc:Choice>
        </mc:AlternateContent>
        <mc:AlternateContent xmlns:mc="http://schemas.openxmlformats.org/markup-compatibility/2006">
          <mc:Choice Requires="x14">
            <control shapeId="1737" r:id="rId344" name="Check Box 713">
              <controlPr defaultSize="0" autoFill="0" autoLine="0" autoPict="0">
                <anchor moveWithCells="1">
                  <from>
                    <xdr:col>2</xdr:col>
                    <xdr:colOff>66675</xdr:colOff>
                    <xdr:row>200</xdr:row>
                    <xdr:rowOff>219075</xdr:rowOff>
                  </from>
                  <to>
                    <xdr:col>2</xdr:col>
                    <xdr:colOff>533400</xdr:colOff>
                    <xdr:row>202</xdr:row>
                    <xdr:rowOff>9525</xdr:rowOff>
                  </to>
                </anchor>
              </controlPr>
            </control>
          </mc:Choice>
        </mc:AlternateContent>
        <mc:AlternateContent xmlns:mc="http://schemas.openxmlformats.org/markup-compatibility/2006">
          <mc:Choice Requires="x14">
            <control shapeId="1738" r:id="rId345" name="Check Box 714">
              <controlPr defaultSize="0" autoFill="0" autoLine="0" autoPict="0">
                <anchor moveWithCells="1">
                  <from>
                    <xdr:col>2</xdr:col>
                    <xdr:colOff>66675</xdr:colOff>
                    <xdr:row>201</xdr:row>
                    <xdr:rowOff>219075</xdr:rowOff>
                  </from>
                  <to>
                    <xdr:col>2</xdr:col>
                    <xdr:colOff>533400</xdr:colOff>
                    <xdr:row>203</xdr:row>
                    <xdr:rowOff>9525</xdr:rowOff>
                  </to>
                </anchor>
              </controlPr>
            </control>
          </mc:Choice>
        </mc:AlternateContent>
        <mc:AlternateContent xmlns:mc="http://schemas.openxmlformats.org/markup-compatibility/2006">
          <mc:Choice Requires="x14">
            <control shapeId="1739" r:id="rId346" name="Check Box 715">
              <controlPr defaultSize="0" autoFill="0" autoLine="0" autoPict="0">
                <anchor moveWithCells="1">
                  <from>
                    <xdr:col>2</xdr:col>
                    <xdr:colOff>66675</xdr:colOff>
                    <xdr:row>202</xdr:row>
                    <xdr:rowOff>228600</xdr:rowOff>
                  </from>
                  <to>
                    <xdr:col>2</xdr:col>
                    <xdr:colOff>533400</xdr:colOff>
                    <xdr:row>204</xdr:row>
                    <xdr:rowOff>19050</xdr:rowOff>
                  </to>
                </anchor>
              </controlPr>
            </control>
          </mc:Choice>
        </mc:AlternateContent>
        <mc:AlternateContent xmlns:mc="http://schemas.openxmlformats.org/markup-compatibility/2006">
          <mc:Choice Requires="x14">
            <control shapeId="1740" r:id="rId347" name="Check Box 716">
              <controlPr defaultSize="0" autoFill="0" autoLine="0" autoPict="0">
                <anchor moveWithCells="1">
                  <from>
                    <xdr:col>0</xdr:col>
                    <xdr:colOff>66675</xdr:colOff>
                    <xdr:row>209</xdr:row>
                    <xdr:rowOff>0</xdr:rowOff>
                  </from>
                  <to>
                    <xdr:col>0</xdr:col>
                    <xdr:colOff>542925</xdr:colOff>
                    <xdr:row>210</xdr:row>
                    <xdr:rowOff>9525</xdr:rowOff>
                  </to>
                </anchor>
              </controlPr>
            </control>
          </mc:Choice>
        </mc:AlternateContent>
        <mc:AlternateContent xmlns:mc="http://schemas.openxmlformats.org/markup-compatibility/2006">
          <mc:Choice Requires="x14">
            <control shapeId="1741" r:id="rId348" name="Check Box 717">
              <controlPr defaultSize="0" autoFill="0" autoLine="0" autoPict="0">
                <anchor moveWithCells="1">
                  <from>
                    <xdr:col>0</xdr:col>
                    <xdr:colOff>66675</xdr:colOff>
                    <xdr:row>210</xdr:row>
                    <xdr:rowOff>0</xdr:rowOff>
                  </from>
                  <to>
                    <xdr:col>0</xdr:col>
                    <xdr:colOff>533400</xdr:colOff>
                    <xdr:row>211</xdr:row>
                    <xdr:rowOff>9525</xdr:rowOff>
                  </to>
                </anchor>
              </controlPr>
            </control>
          </mc:Choice>
        </mc:AlternateContent>
        <mc:AlternateContent xmlns:mc="http://schemas.openxmlformats.org/markup-compatibility/2006">
          <mc:Choice Requires="x14">
            <control shapeId="1742" r:id="rId349" name="Check Box 718">
              <controlPr defaultSize="0" autoFill="0" autoLine="0" autoPict="0">
                <anchor moveWithCells="1">
                  <from>
                    <xdr:col>0</xdr:col>
                    <xdr:colOff>66675</xdr:colOff>
                    <xdr:row>210</xdr:row>
                    <xdr:rowOff>219075</xdr:rowOff>
                  </from>
                  <to>
                    <xdr:col>0</xdr:col>
                    <xdr:colOff>542925</xdr:colOff>
                    <xdr:row>212</xdr:row>
                    <xdr:rowOff>9525</xdr:rowOff>
                  </to>
                </anchor>
              </controlPr>
            </control>
          </mc:Choice>
        </mc:AlternateContent>
        <mc:AlternateContent xmlns:mc="http://schemas.openxmlformats.org/markup-compatibility/2006">
          <mc:Choice Requires="x14">
            <control shapeId="1743" r:id="rId350" name="Check Box 719">
              <controlPr defaultSize="0" autoFill="0" autoLine="0" autoPict="0">
                <anchor moveWithCells="1">
                  <from>
                    <xdr:col>0</xdr:col>
                    <xdr:colOff>66675</xdr:colOff>
                    <xdr:row>211</xdr:row>
                    <xdr:rowOff>219075</xdr:rowOff>
                  </from>
                  <to>
                    <xdr:col>0</xdr:col>
                    <xdr:colOff>533400</xdr:colOff>
                    <xdr:row>213</xdr:row>
                    <xdr:rowOff>9525</xdr:rowOff>
                  </to>
                </anchor>
              </controlPr>
            </control>
          </mc:Choice>
        </mc:AlternateContent>
        <mc:AlternateContent xmlns:mc="http://schemas.openxmlformats.org/markup-compatibility/2006">
          <mc:Choice Requires="x14">
            <control shapeId="1744" r:id="rId351" name="Check Box 720">
              <controlPr defaultSize="0" autoFill="0" autoLine="0" autoPict="0">
                <anchor moveWithCells="1">
                  <from>
                    <xdr:col>0</xdr:col>
                    <xdr:colOff>66675</xdr:colOff>
                    <xdr:row>212</xdr:row>
                    <xdr:rowOff>219075</xdr:rowOff>
                  </from>
                  <to>
                    <xdr:col>0</xdr:col>
                    <xdr:colOff>542925</xdr:colOff>
                    <xdr:row>214</xdr:row>
                    <xdr:rowOff>9525</xdr:rowOff>
                  </to>
                </anchor>
              </controlPr>
            </control>
          </mc:Choice>
        </mc:AlternateContent>
        <mc:AlternateContent xmlns:mc="http://schemas.openxmlformats.org/markup-compatibility/2006">
          <mc:Choice Requires="x14">
            <control shapeId="1745" r:id="rId352" name="Check Box 721">
              <controlPr defaultSize="0" autoFill="0" autoLine="0" autoPict="0">
                <anchor moveWithCells="1">
                  <from>
                    <xdr:col>0</xdr:col>
                    <xdr:colOff>66675</xdr:colOff>
                    <xdr:row>213</xdr:row>
                    <xdr:rowOff>219075</xdr:rowOff>
                  </from>
                  <to>
                    <xdr:col>0</xdr:col>
                    <xdr:colOff>533400</xdr:colOff>
                    <xdr:row>215</xdr:row>
                    <xdr:rowOff>9525</xdr:rowOff>
                  </to>
                </anchor>
              </controlPr>
            </control>
          </mc:Choice>
        </mc:AlternateContent>
        <mc:AlternateContent xmlns:mc="http://schemas.openxmlformats.org/markup-compatibility/2006">
          <mc:Choice Requires="x14">
            <control shapeId="1746" r:id="rId353" name="Check Box 722">
              <controlPr defaultSize="0" autoFill="0" autoLine="0" autoPict="0">
                <anchor moveWithCells="1">
                  <from>
                    <xdr:col>0</xdr:col>
                    <xdr:colOff>66675</xdr:colOff>
                    <xdr:row>214</xdr:row>
                    <xdr:rowOff>219075</xdr:rowOff>
                  </from>
                  <to>
                    <xdr:col>0</xdr:col>
                    <xdr:colOff>533400</xdr:colOff>
                    <xdr:row>216</xdr:row>
                    <xdr:rowOff>9525</xdr:rowOff>
                  </to>
                </anchor>
              </controlPr>
            </control>
          </mc:Choice>
        </mc:AlternateContent>
        <mc:AlternateContent xmlns:mc="http://schemas.openxmlformats.org/markup-compatibility/2006">
          <mc:Choice Requires="x14">
            <control shapeId="1747" r:id="rId354" name="Check Box 723">
              <controlPr defaultSize="0" autoFill="0" autoLine="0" autoPict="0">
                <anchor moveWithCells="1">
                  <from>
                    <xdr:col>0</xdr:col>
                    <xdr:colOff>66675</xdr:colOff>
                    <xdr:row>215</xdr:row>
                    <xdr:rowOff>219075</xdr:rowOff>
                  </from>
                  <to>
                    <xdr:col>0</xdr:col>
                    <xdr:colOff>533400</xdr:colOff>
                    <xdr:row>217</xdr:row>
                    <xdr:rowOff>9525</xdr:rowOff>
                  </to>
                </anchor>
              </controlPr>
            </control>
          </mc:Choice>
        </mc:AlternateContent>
        <mc:AlternateContent xmlns:mc="http://schemas.openxmlformats.org/markup-compatibility/2006">
          <mc:Choice Requires="x14">
            <control shapeId="1748" r:id="rId355" name="Check Box 724">
              <controlPr defaultSize="0" autoFill="0" autoLine="0" autoPict="0">
                <anchor moveWithCells="1">
                  <from>
                    <xdr:col>0</xdr:col>
                    <xdr:colOff>66675</xdr:colOff>
                    <xdr:row>216</xdr:row>
                    <xdr:rowOff>219075</xdr:rowOff>
                  </from>
                  <to>
                    <xdr:col>0</xdr:col>
                    <xdr:colOff>533400</xdr:colOff>
                    <xdr:row>218</xdr:row>
                    <xdr:rowOff>9525</xdr:rowOff>
                  </to>
                </anchor>
              </controlPr>
            </control>
          </mc:Choice>
        </mc:AlternateContent>
        <mc:AlternateContent xmlns:mc="http://schemas.openxmlformats.org/markup-compatibility/2006">
          <mc:Choice Requires="x14">
            <control shapeId="1749" r:id="rId356" name="Check Box 725">
              <controlPr defaultSize="0" autoFill="0" autoLine="0" autoPict="0">
                <anchor moveWithCells="1">
                  <from>
                    <xdr:col>0</xdr:col>
                    <xdr:colOff>66675</xdr:colOff>
                    <xdr:row>217</xdr:row>
                    <xdr:rowOff>228600</xdr:rowOff>
                  </from>
                  <to>
                    <xdr:col>0</xdr:col>
                    <xdr:colOff>533400</xdr:colOff>
                    <xdr:row>219</xdr:row>
                    <xdr:rowOff>19050</xdr:rowOff>
                  </to>
                </anchor>
              </controlPr>
            </control>
          </mc:Choice>
        </mc:AlternateContent>
        <mc:AlternateContent xmlns:mc="http://schemas.openxmlformats.org/markup-compatibility/2006">
          <mc:Choice Requires="x14">
            <control shapeId="1750" r:id="rId357" name="Check Box 726">
              <controlPr defaultSize="0" autoFill="0" autoLine="0" autoPict="0">
                <anchor moveWithCells="1">
                  <from>
                    <xdr:col>2</xdr:col>
                    <xdr:colOff>66675</xdr:colOff>
                    <xdr:row>209</xdr:row>
                    <xdr:rowOff>0</xdr:rowOff>
                  </from>
                  <to>
                    <xdr:col>2</xdr:col>
                    <xdr:colOff>533400</xdr:colOff>
                    <xdr:row>210</xdr:row>
                    <xdr:rowOff>9525</xdr:rowOff>
                  </to>
                </anchor>
              </controlPr>
            </control>
          </mc:Choice>
        </mc:AlternateContent>
        <mc:AlternateContent xmlns:mc="http://schemas.openxmlformats.org/markup-compatibility/2006">
          <mc:Choice Requires="x14">
            <control shapeId="1751" r:id="rId358" name="Check Box 727">
              <controlPr defaultSize="0" autoFill="0" autoLine="0" autoPict="0">
                <anchor moveWithCells="1">
                  <from>
                    <xdr:col>2</xdr:col>
                    <xdr:colOff>66675</xdr:colOff>
                    <xdr:row>209</xdr:row>
                    <xdr:rowOff>228600</xdr:rowOff>
                  </from>
                  <to>
                    <xdr:col>2</xdr:col>
                    <xdr:colOff>533400</xdr:colOff>
                    <xdr:row>211</xdr:row>
                    <xdr:rowOff>9525</xdr:rowOff>
                  </to>
                </anchor>
              </controlPr>
            </control>
          </mc:Choice>
        </mc:AlternateContent>
        <mc:AlternateContent xmlns:mc="http://schemas.openxmlformats.org/markup-compatibility/2006">
          <mc:Choice Requires="x14">
            <control shapeId="1752" r:id="rId359" name="Check Box 728">
              <controlPr defaultSize="0" autoFill="0" autoLine="0" autoPict="0">
                <anchor moveWithCells="1">
                  <from>
                    <xdr:col>2</xdr:col>
                    <xdr:colOff>66675</xdr:colOff>
                    <xdr:row>210</xdr:row>
                    <xdr:rowOff>219075</xdr:rowOff>
                  </from>
                  <to>
                    <xdr:col>2</xdr:col>
                    <xdr:colOff>533400</xdr:colOff>
                    <xdr:row>212</xdr:row>
                    <xdr:rowOff>9525</xdr:rowOff>
                  </to>
                </anchor>
              </controlPr>
            </control>
          </mc:Choice>
        </mc:AlternateContent>
        <mc:AlternateContent xmlns:mc="http://schemas.openxmlformats.org/markup-compatibility/2006">
          <mc:Choice Requires="x14">
            <control shapeId="1753" r:id="rId360" name="Check Box 729">
              <controlPr defaultSize="0" autoFill="0" autoLine="0" autoPict="0">
                <anchor moveWithCells="1">
                  <from>
                    <xdr:col>2</xdr:col>
                    <xdr:colOff>66675</xdr:colOff>
                    <xdr:row>211</xdr:row>
                    <xdr:rowOff>219075</xdr:rowOff>
                  </from>
                  <to>
                    <xdr:col>2</xdr:col>
                    <xdr:colOff>533400</xdr:colOff>
                    <xdr:row>213</xdr:row>
                    <xdr:rowOff>9525</xdr:rowOff>
                  </to>
                </anchor>
              </controlPr>
            </control>
          </mc:Choice>
        </mc:AlternateContent>
        <mc:AlternateContent xmlns:mc="http://schemas.openxmlformats.org/markup-compatibility/2006">
          <mc:Choice Requires="x14">
            <control shapeId="1754" r:id="rId361" name="Check Box 730">
              <controlPr defaultSize="0" autoFill="0" autoLine="0" autoPict="0">
                <anchor moveWithCells="1">
                  <from>
                    <xdr:col>2</xdr:col>
                    <xdr:colOff>66675</xdr:colOff>
                    <xdr:row>212</xdr:row>
                    <xdr:rowOff>219075</xdr:rowOff>
                  </from>
                  <to>
                    <xdr:col>2</xdr:col>
                    <xdr:colOff>533400</xdr:colOff>
                    <xdr:row>214</xdr:row>
                    <xdr:rowOff>9525</xdr:rowOff>
                  </to>
                </anchor>
              </controlPr>
            </control>
          </mc:Choice>
        </mc:AlternateContent>
        <mc:AlternateContent xmlns:mc="http://schemas.openxmlformats.org/markup-compatibility/2006">
          <mc:Choice Requires="x14">
            <control shapeId="1755" r:id="rId362" name="Check Box 731">
              <controlPr defaultSize="0" autoFill="0" autoLine="0" autoPict="0">
                <anchor moveWithCells="1">
                  <from>
                    <xdr:col>2</xdr:col>
                    <xdr:colOff>66675</xdr:colOff>
                    <xdr:row>213</xdr:row>
                    <xdr:rowOff>219075</xdr:rowOff>
                  </from>
                  <to>
                    <xdr:col>2</xdr:col>
                    <xdr:colOff>533400</xdr:colOff>
                    <xdr:row>215</xdr:row>
                    <xdr:rowOff>9525</xdr:rowOff>
                  </to>
                </anchor>
              </controlPr>
            </control>
          </mc:Choice>
        </mc:AlternateContent>
        <mc:AlternateContent xmlns:mc="http://schemas.openxmlformats.org/markup-compatibility/2006">
          <mc:Choice Requires="x14">
            <control shapeId="1756" r:id="rId363" name="Check Box 732">
              <controlPr defaultSize="0" autoFill="0" autoLine="0" autoPict="0">
                <anchor moveWithCells="1">
                  <from>
                    <xdr:col>2</xdr:col>
                    <xdr:colOff>66675</xdr:colOff>
                    <xdr:row>214</xdr:row>
                    <xdr:rowOff>219075</xdr:rowOff>
                  </from>
                  <to>
                    <xdr:col>2</xdr:col>
                    <xdr:colOff>533400</xdr:colOff>
                    <xdr:row>216</xdr:row>
                    <xdr:rowOff>9525</xdr:rowOff>
                  </to>
                </anchor>
              </controlPr>
            </control>
          </mc:Choice>
        </mc:AlternateContent>
        <mc:AlternateContent xmlns:mc="http://schemas.openxmlformats.org/markup-compatibility/2006">
          <mc:Choice Requires="x14">
            <control shapeId="1757" r:id="rId364" name="Check Box 733">
              <controlPr defaultSize="0" autoFill="0" autoLine="0" autoPict="0">
                <anchor moveWithCells="1">
                  <from>
                    <xdr:col>2</xdr:col>
                    <xdr:colOff>66675</xdr:colOff>
                    <xdr:row>215</xdr:row>
                    <xdr:rowOff>219075</xdr:rowOff>
                  </from>
                  <to>
                    <xdr:col>2</xdr:col>
                    <xdr:colOff>533400</xdr:colOff>
                    <xdr:row>217</xdr:row>
                    <xdr:rowOff>9525</xdr:rowOff>
                  </to>
                </anchor>
              </controlPr>
            </control>
          </mc:Choice>
        </mc:AlternateContent>
        <mc:AlternateContent xmlns:mc="http://schemas.openxmlformats.org/markup-compatibility/2006">
          <mc:Choice Requires="x14">
            <control shapeId="1758" r:id="rId365" name="Check Box 734">
              <controlPr defaultSize="0" autoFill="0" autoLine="0" autoPict="0">
                <anchor moveWithCells="1">
                  <from>
                    <xdr:col>2</xdr:col>
                    <xdr:colOff>66675</xdr:colOff>
                    <xdr:row>216</xdr:row>
                    <xdr:rowOff>219075</xdr:rowOff>
                  </from>
                  <to>
                    <xdr:col>2</xdr:col>
                    <xdr:colOff>533400</xdr:colOff>
                    <xdr:row>218</xdr:row>
                    <xdr:rowOff>9525</xdr:rowOff>
                  </to>
                </anchor>
              </controlPr>
            </control>
          </mc:Choice>
        </mc:AlternateContent>
        <mc:AlternateContent xmlns:mc="http://schemas.openxmlformats.org/markup-compatibility/2006">
          <mc:Choice Requires="x14">
            <control shapeId="1759" r:id="rId366" name="Check Box 735">
              <controlPr defaultSize="0" autoFill="0" autoLine="0" autoPict="0">
                <anchor moveWithCells="1">
                  <from>
                    <xdr:col>2</xdr:col>
                    <xdr:colOff>66675</xdr:colOff>
                    <xdr:row>217</xdr:row>
                    <xdr:rowOff>228600</xdr:rowOff>
                  </from>
                  <to>
                    <xdr:col>2</xdr:col>
                    <xdr:colOff>533400</xdr:colOff>
                    <xdr:row>219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81"/>
  <sheetViews>
    <sheetView workbookViewId="0">
      <selection sqref="A1:K1"/>
    </sheetView>
  </sheetViews>
  <sheetFormatPr defaultRowHeight="15" x14ac:dyDescent="0.25"/>
  <sheetData>
    <row r="1" spans="1:13" s="8" customFormat="1" ht="30" customHeight="1" x14ac:dyDescent="0.25">
      <c r="A1" s="209" t="s">
        <v>4</v>
      </c>
      <c r="B1" s="209"/>
      <c r="C1" s="209"/>
      <c r="D1" s="209"/>
      <c r="E1" s="209"/>
      <c r="F1" s="208"/>
      <c r="G1" s="208"/>
      <c r="H1" s="208"/>
      <c r="I1" s="208"/>
      <c r="J1" s="208"/>
      <c r="K1" s="208"/>
      <c r="L1" s="7"/>
      <c r="M1" s="7"/>
    </row>
    <row r="2" spans="1:13" ht="30" customHeight="1" x14ac:dyDescent="0.25">
      <c r="A2" s="211" t="s">
        <v>5</v>
      </c>
      <c r="B2" s="208"/>
      <c r="C2" s="208"/>
      <c r="D2" s="208"/>
      <c r="E2" s="208"/>
      <c r="F2" s="208"/>
      <c r="G2" s="208"/>
      <c r="H2" s="208"/>
      <c r="I2" s="208"/>
      <c r="J2" s="208"/>
      <c r="K2" s="208"/>
      <c r="L2" s="47"/>
      <c r="M2" s="47"/>
    </row>
    <row r="3" spans="1:13" x14ac:dyDescent="0.25">
      <c r="A3" s="208"/>
      <c r="B3" s="208"/>
      <c r="C3" s="208"/>
      <c r="D3" s="208"/>
      <c r="E3" s="208"/>
      <c r="F3" s="208"/>
      <c r="G3" s="208"/>
      <c r="H3" s="208"/>
      <c r="I3" s="208"/>
      <c r="J3" s="208"/>
      <c r="K3" s="208"/>
    </row>
    <row r="4" spans="1:13" x14ac:dyDescent="0.25">
      <c r="A4" s="207" t="s">
        <v>6</v>
      </c>
      <c r="B4" s="208"/>
      <c r="C4" s="208"/>
      <c r="D4" s="208"/>
      <c r="E4" s="208"/>
      <c r="F4" s="208"/>
      <c r="G4" s="208"/>
      <c r="H4" s="208"/>
      <c r="I4" s="208"/>
      <c r="J4" s="208"/>
      <c r="K4" s="208"/>
    </row>
    <row r="5" spans="1:13" x14ac:dyDescent="0.25">
      <c r="A5" s="211" t="s">
        <v>7</v>
      </c>
      <c r="B5" s="211"/>
      <c r="C5" s="211"/>
      <c r="D5" s="211"/>
      <c r="E5" s="211"/>
      <c r="F5" s="211"/>
      <c r="G5" s="211"/>
      <c r="H5" s="211"/>
      <c r="I5" s="211"/>
      <c r="J5" s="211"/>
      <c r="K5" s="211"/>
    </row>
    <row r="6" spans="1:13" x14ac:dyDescent="0.25">
      <c r="A6" s="211"/>
      <c r="B6" s="211"/>
      <c r="C6" s="211"/>
      <c r="D6" s="211"/>
      <c r="E6" s="211"/>
      <c r="F6" s="211"/>
      <c r="G6" s="211"/>
      <c r="H6" s="211"/>
      <c r="I6" s="211"/>
      <c r="J6" s="211"/>
      <c r="K6" s="211"/>
    </row>
    <row r="7" spans="1:13" x14ac:dyDescent="0.25">
      <c r="A7" s="211"/>
      <c r="B7" s="211"/>
      <c r="C7" s="211"/>
      <c r="D7" s="211"/>
      <c r="E7" s="211"/>
      <c r="F7" s="211"/>
      <c r="G7" s="211"/>
      <c r="H7" s="211"/>
      <c r="I7" s="211"/>
      <c r="J7" s="211"/>
      <c r="K7" s="211"/>
    </row>
    <row r="8" spans="1:13" x14ac:dyDescent="0.25">
      <c r="A8" s="211"/>
      <c r="B8" s="211"/>
      <c r="C8" s="211"/>
      <c r="D8" s="211"/>
      <c r="E8" s="211"/>
      <c r="F8" s="211"/>
      <c r="G8" s="211"/>
      <c r="H8" s="211"/>
      <c r="I8" s="211"/>
      <c r="J8" s="211"/>
      <c r="K8" s="211"/>
    </row>
    <row r="9" spans="1:13" x14ac:dyDescent="0.25">
      <c r="A9" s="211"/>
      <c r="B9" s="211"/>
      <c r="C9" s="211"/>
      <c r="D9" s="211"/>
      <c r="E9" s="211"/>
      <c r="F9" s="211"/>
      <c r="G9" s="211"/>
      <c r="H9" s="211"/>
      <c r="I9" s="211"/>
      <c r="J9" s="211"/>
      <c r="K9" s="211"/>
    </row>
    <row r="10" spans="1:13" x14ac:dyDescent="0.25">
      <c r="A10" s="211"/>
      <c r="B10" s="211"/>
      <c r="C10" s="211"/>
      <c r="D10" s="211"/>
      <c r="E10" s="211"/>
      <c r="F10" s="211"/>
      <c r="G10" s="211"/>
      <c r="H10" s="211"/>
      <c r="I10" s="211"/>
      <c r="J10" s="211"/>
      <c r="K10" s="211"/>
    </row>
    <row r="11" spans="1:13" x14ac:dyDescent="0.25">
      <c r="A11" s="211"/>
      <c r="B11" s="211"/>
      <c r="C11" s="211"/>
      <c r="D11" s="211"/>
      <c r="E11" s="211"/>
      <c r="F11" s="211"/>
      <c r="G11" s="211"/>
      <c r="H11" s="211"/>
      <c r="I11" s="211"/>
      <c r="J11" s="211"/>
      <c r="K11" s="211"/>
    </row>
    <row r="12" spans="1:13" x14ac:dyDescent="0.25">
      <c r="A12" s="211"/>
      <c r="B12" s="211"/>
      <c r="C12" s="211"/>
      <c r="D12" s="211"/>
      <c r="E12" s="211"/>
      <c r="F12" s="211"/>
      <c r="G12" s="211"/>
      <c r="H12" s="211"/>
      <c r="I12" s="211"/>
      <c r="J12" s="211"/>
      <c r="K12" s="211"/>
    </row>
    <row r="13" spans="1:13" x14ac:dyDescent="0.25">
      <c r="A13" s="211"/>
      <c r="B13" s="211"/>
      <c r="C13" s="211"/>
      <c r="D13" s="211"/>
      <c r="E13" s="211"/>
      <c r="F13" s="211"/>
      <c r="G13" s="211"/>
      <c r="H13" s="211"/>
      <c r="I13" s="211"/>
      <c r="J13" s="211"/>
      <c r="K13" s="211"/>
    </row>
    <row r="14" spans="1:13" x14ac:dyDescent="0.25">
      <c r="A14" s="211"/>
      <c r="B14" s="211"/>
      <c r="C14" s="211"/>
      <c r="D14" s="211"/>
      <c r="E14" s="211"/>
      <c r="F14" s="211"/>
      <c r="G14" s="211"/>
      <c r="H14" s="211"/>
      <c r="I14" s="211"/>
      <c r="J14" s="211"/>
      <c r="K14" s="211"/>
    </row>
    <row r="15" spans="1:13" x14ac:dyDescent="0.25">
      <c r="A15" s="211"/>
      <c r="B15" s="211"/>
      <c r="C15" s="211"/>
      <c r="D15" s="211"/>
      <c r="E15" s="211"/>
      <c r="F15" s="211"/>
      <c r="G15" s="211"/>
      <c r="H15" s="211"/>
      <c r="I15" s="211"/>
      <c r="J15" s="211"/>
      <c r="K15" s="211"/>
    </row>
    <row r="16" spans="1:13" x14ac:dyDescent="0.25">
      <c r="A16" s="211"/>
      <c r="B16" s="211"/>
      <c r="C16" s="211"/>
      <c r="D16" s="211"/>
      <c r="E16" s="211"/>
      <c r="F16" s="211"/>
      <c r="G16" s="211"/>
      <c r="H16" s="211"/>
      <c r="I16" s="211"/>
      <c r="J16" s="211"/>
      <c r="K16" s="211"/>
    </row>
    <row r="17" spans="1:11" x14ac:dyDescent="0.25">
      <c r="A17" s="211"/>
      <c r="B17" s="211"/>
      <c r="C17" s="211"/>
      <c r="D17" s="211"/>
      <c r="E17" s="211"/>
      <c r="F17" s="211"/>
      <c r="G17" s="211"/>
      <c r="H17" s="211"/>
      <c r="I17" s="211"/>
      <c r="J17" s="211"/>
      <c r="K17" s="211"/>
    </row>
    <row r="18" spans="1:11" x14ac:dyDescent="0.25">
      <c r="A18" s="211"/>
      <c r="B18" s="211"/>
      <c r="C18" s="211"/>
      <c r="D18" s="211"/>
      <c r="E18" s="211"/>
      <c r="F18" s="211"/>
      <c r="G18" s="211"/>
      <c r="H18" s="211"/>
      <c r="I18" s="211"/>
      <c r="J18" s="211"/>
      <c r="K18" s="211"/>
    </row>
    <row r="19" spans="1:11" x14ac:dyDescent="0.25">
      <c r="A19" s="211"/>
      <c r="B19" s="211"/>
      <c r="C19" s="211"/>
      <c r="D19" s="211"/>
      <c r="E19" s="211"/>
      <c r="F19" s="211"/>
      <c r="G19" s="211"/>
      <c r="H19" s="211"/>
      <c r="I19" s="211"/>
      <c r="J19" s="211"/>
      <c r="K19" s="211"/>
    </row>
    <row r="20" spans="1:11" x14ac:dyDescent="0.25">
      <c r="A20" s="211"/>
      <c r="B20" s="211"/>
      <c r="C20" s="211"/>
      <c r="D20" s="211"/>
      <c r="E20" s="211"/>
      <c r="F20" s="211"/>
      <c r="G20" s="211"/>
      <c r="H20" s="211"/>
      <c r="I20" s="211"/>
      <c r="J20" s="211"/>
      <c r="K20" s="211"/>
    </row>
    <row r="21" spans="1:11" x14ac:dyDescent="0.25">
      <c r="A21" s="211"/>
      <c r="B21" s="211"/>
      <c r="C21" s="211"/>
      <c r="D21" s="211"/>
      <c r="E21" s="211"/>
      <c r="F21" s="211"/>
      <c r="G21" s="211"/>
      <c r="H21" s="211"/>
      <c r="I21" s="211"/>
      <c r="J21" s="211"/>
      <c r="K21" s="211"/>
    </row>
    <row r="22" spans="1:11" x14ac:dyDescent="0.25">
      <c r="A22" s="211"/>
      <c r="B22" s="211"/>
      <c r="C22" s="211"/>
      <c r="D22" s="211"/>
      <c r="E22" s="211"/>
      <c r="F22" s="211"/>
      <c r="G22" s="211"/>
      <c r="H22" s="211"/>
      <c r="I22" s="211"/>
      <c r="J22" s="211"/>
      <c r="K22" s="211"/>
    </row>
    <row r="23" spans="1:11" x14ac:dyDescent="0.25">
      <c r="A23" s="211"/>
      <c r="B23" s="211"/>
      <c r="C23" s="211"/>
      <c r="D23" s="211"/>
      <c r="E23" s="211"/>
      <c r="F23" s="211"/>
      <c r="G23" s="211"/>
      <c r="H23" s="211"/>
      <c r="I23" s="211"/>
      <c r="J23" s="211"/>
      <c r="K23" s="211"/>
    </row>
    <row r="24" spans="1:11" x14ac:dyDescent="0.25">
      <c r="A24" s="211"/>
      <c r="B24" s="211"/>
      <c r="C24" s="211"/>
      <c r="D24" s="211"/>
      <c r="E24" s="211"/>
      <c r="F24" s="211"/>
      <c r="G24" s="211"/>
      <c r="H24" s="211"/>
      <c r="I24" s="211"/>
      <c r="J24" s="211"/>
      <c r="K24" s="211"/>
    </row>
    <row r="25" spans="1:11" x14ac:dyDescent="0.25">
      <c r="A25" s="211"/>
      <c r="B25" s="211"/>
      <c r="C25" s="211"/>
      <c r="D25" s="211"/>
      <c r="E25" s="211"/>
      <c r="F25" s="211"/>
      <c r="G25" s="211"/>
      <c r="H25" s="211"/>
      <c r="I25" s="211"/>
      <c r="J25" s="211"/>
      <c r="K25" s="211"/>
    </row>
    <row r="26" spans="1:11" x14ac:dyDescent="0.25">
      <c r="A26" s="211"/>
      <c r="B26" s="211"/>
      <c r="C26" s="211"/>
      <c r="D26" s="211"/>
      <c r="E26" s="211"/>
      <c r="F26" s="211"/>
      <c r="G26" s="211"/>
      <c r="H26" s="211"/>
      <c r="I26" s="211"/>
      <c r="J26" s="211"/>
      <c r="K26" s="211"/>
    </row>
    <row r="27" spans="1:11" x14ac:dyDescent="0.25">
      <c r="A27" s="211"/>
      <c r="B27" s="211"/>
      <c r="C27" s="211"/>
      <c r="D27" s="211"/>
      <c r="E27" s="211"/>
      <c r="F27" s="211"/>
      <c r="G27" s="211"/>
      <c r="H27" s="211"/>
      <c r="I27" s="211"/>
      <c r="J27" s="211"/>
      <c r="K27" s="211"/>
    </row>
    <row r="28" spans="1:11" x14ac:dyDescent="0.25">
      <c r="A28" s="211"/>
      <c r="B28" s="211"/>
      <c r="C28" s="211"/>
      <c r="D28" s="211"/>
      <c r="E28" s="211"/>
      <c r="F28" s="211"/>
      <c r="G28" s="211"/>
      <c r="H28" s="211"/>
      <c r="I28" s="211"/>
      <c r="J28" s="211"/>
      <c r="K28" s="211"/>
    </row>
    <row r="29" spans="1:11" x14ac:dyDescent="0.25">
      <c r="A29" s="210" t="s">
        <v>8</v>
      </c>
      <c r="B29" s="211"/>
      <c r="C29" s="211"/>
      <c r="D29" s="211"/>
      <c r="E29" s="211"/>
      <c r="F29" s="211"/>
      <c r="G29" s="211"/>
      <c r="H29" s="211"/>
      <c r="I29" s="211"/>
      <c r="J29" s="211"/>
      <c r="K29" s="211"/>
    </row>
    <row r="30" spans="1:11" x14ac:dyDescent="0.25">
      <c r="A30" s="211" t="s">
        <v>9</v>
      </c>
      <c r="B30" s="208"/>
      <c r="C30" s="208"/>
      <c r="D30" s="208"/>
      <c r="E30" s="208"/>
      <c r="F30" s="208"/>
      <c r="G30" s="208"/>
      <c r="H30" s="208"/>
      <c r="I30" s="208"/>
      <c r="J30" s="208"/>
      <c r="K30" s="208"/>
    </row>
    <row r="31" spans="1:11" x14ac:dyDescent="0.25">
      <c r="A31" s="208"/>
      <c r="B31" s="208"/>
      <c r="C31" s="208"/>
      <c r="D31" s="208"/>
      <c r="E31" s="208"/>
      <c r="F31" s="208"/>
      <c r="G31" s="208"/>
      <c r="H31" s="208"/>
      <c r="I31" s="208"/>
      <c r="J31" s="208"/>
      <c r="K31" s="208"/>
    </row>
    <row r="32" spans="1:11" x14ac:dyDescent="0.25">
      <c r="A32" s="208"/>
      <c r="B32" s="208"/>
      <c r="C32" s="208"/>
      <c r="D32" s="208"/>
      <c r="E32" s="208"/>
      <c r="F32" s="208"/>
      <c r="G32" s="208"/>
      <c r="H32" s="208"/>
      <c r="I32" s="208"/>
      <c r="J32" s="208"/>
      <c r="K32" s="208"/>
    </row>
    <row r="33" spans="1:11" x14ac:dyDescent="0.25">
      <c r="A33" s="208"/>
      <c r="B33" s="208"/>
      <c r="C33" s="208"/>
      <c r="D33" s="208"/>
      <c r="E33" s="208"/>
      <c r="F33" s="208"/>
      <c r="G33" s="208"/>
      <c r="H33" s="208"/>
      <c r="I33" s="208"/>
      <c r="J33" s="208"/>
      <c r="K33" s="208"/>
    </row>
    <row r="34" spans="1:11" x14ac:dyDescent="0.25">
      <c r="A34" s="208"/>
      <c r="B34" s="208"/>
      <c r="C34" s="208"/>
      <c r="D34" s="208"/>
      <c r="E34" s="208"/>
      <c r="F34" s="208"/>
      <c r="G34" s="208"/>
      <c r="H34" s="208"/>
      <c r="I34" s="208"/>
      <c r="J34" s="208"/>
      <c r="K34" s="208"/>
    </row>
    <row r="35" spans="1:11" x14ac:dyDescent="0.25">
      <c r="A35" s="208"/>
      <c r="B35" s="208"/>
      <c r="C35" s="208"/>
      <c r="D35" s="208"/>
      <c r="E35" s="208"/>
      <c r="F35" s="208"/>
      <c r="G35" s="208"/>
      <c r="H35" s="208"/>
      <c r="I35" s="208"/>
      <c r="J35" s="208"/>
      <c r="K35" s="208"/>
    </row>
    <row r="36" spans="1:11" x14ac:dyDescent="0.25">
      <c r="A36" s="208"/>
      <c r="B36" s="208"/>
      <c r="C36" s="208"/>
      <c r="D36" s="208"/>
      <c r="E36" s="208"/>
      <c r="F36" s="208"/>
      <c r="G36" s="208"/>
      <c r="H36" s="208"/>
      <c r="I36" s="208"/>
      <c r="J36" s="208"/>
      <c r="K36" s="208"/>
    </row>
    <row r="37" spans="1:11" x14ac:dyDescent="0.25">
      <c r="A37" s="207" t="s">
        <v>10</v>
      </c>
      <c r="B37" s="207"/>
      <c r="C37" s="207"/>
      <c r="D37" s="207"/>
      <c r="E37" s="207"/>
      <c r="F37" s="207"/>
      <c r="G37" s="207"/>
      <c r="H37" s="207"/>
      <c r="I37" s="207"/>
      <c r="J37" s="207"/>
      <c r="K37" s="207"/>
    </row>
    <row r="38" spans="1:11" x14ac:dyDescent="0.25">
      <c r="A38" s="211" t="s">
        <v>11</v>
      </c>
      <c r="B38" s="211"/>
      <c r="C38" s="211"/>
      <c r="D38" s="211"/>
      <c r="E38" s="211"/>
      <c r="F38" s="211"/>
      <c r="G38" s="211"/>
      <c r="H38" s="211"/>
      <c r="I38" s="211"/>
      <c r="J38" s="211"/>
      <c r="K38" s="211"/>
    </row>
    <row r="39" spans="1:11" x14ac:dyDescent="0.25">
      <c r="A39" s="211"/>
      <c r="B39" s="211"/>
      <c r="C39" s="211"/>
      <c r="D39" s="211"/>
      <c r="E39" s="211"/>
      <c r="F39" s="211"/>
      <c r="G39" s="211"/>
      <c r="H39" s="211"/>
      <c r="I39" s="211"/>
      <c r="J39" s="211"/>
      <c r="K39" s="211"/>
    </row>
    <row r="40" spans="1:11" x14ac:dyDescent="0.25">
      <c r="A40" s="211"/>
      <c r="B40" s="211"/>
      <c r="C40" s="211"/>
      <c r="D40" s="211"/>
      <c r="E40" s="211"/>
      <c r="F40" s="211"/>
      <c r="G40" s="211"/>
      <c r="H40" s="211"/>
      <c r="I40" s="211"/>
      <c r="J40" s="211"/>
      <c r="K40" s="211"/>
    </row>
    <row r="41" spans="1:11" x14ac:dyDescent="0.25">
      <c r="A41" s="211"/>
      <c r="B41" s="211"/>
      <c r="C41" s="211"/>
      <c r="D41" s="211"/>
      <c r="E41" s="211"/>
      <c r="F41" s="211"/>
      <c r="G41" s="211"/>
      <c r="H41" s="211"/>
      <c r="I41" s="211"/>
      <c r="J41" s="211"/>
      <c r="K41" s="211"/>
    </row>
    <row r="42" spans="1:11" x14ac:dyDescent="0.25">
      <c r="A42" s="210" t="s">
        <v>12</v>
      </c>
      <c r="B42" s="210"/>
      <c r="C42" s="210"/>
      <c r="D42" s="210"/>
      <c r="E42" s="210"/>
      <c r="F42" s="210"/>
      <c r="G42" s="210"/>
      <c r="H42" s="210"/>
      <c r="I42" s="210"/>
      <c r="J42" s="210"/>
      <c r="K42" s="210"/>
    </row>
    <row r="43" spans="1:11" x14ac:dyDescent="0.25">
      <c r="A43" s="211" t="s">
        <v>13</v>
      </c>
      <c r="B43" s="212"/>
      <c r="C43" s="212"/>
      <c r="D43" s="212"/>
      <c r="E43" s="212"/>
      <c r="F43" s="212"/>
      <c r="G43" s="212"/>
      <c r="H43" s="212"/>
      <c r="I43" s="212"/>
      <c r="J43" s="212"/>
      <c r="K43" s="212"/>
    </row>
    <row r="44" spans="1:11" x14ac:dyDescent="0.25">
      <c r="A44" s="212"/>
      <c r="B44" s="212"/>
      <c r="C44" s="212"/>
      <c r="D44" s="212"/>
      <c r="E44" s="212"/>
      <c r="F44" s="212"/>
      <c r="G44" s="212"/>
      <c r="H44" s="212"/>
      <c r="I44" s="212"/>
      <c r="J44" s="212"/>
      <c r="K44" s="212"/>
    </row>
    <row r="45" spans="1:11" x14ac:dyDescent="0.25">
      <c r="A45" s="212"/>
      <c r="B45" s="212"/>
      <c r="C45" s="212"/>
      <c r="D45" s="212"/>
      <c r="E45" s="212"/>
      <c r="F45" s="212"/>
      <c r="G45" s="212"/>
      <c r="H45" s="212"/>
      <c r="I45" s="212"/>
      <c r="J45" s="212"/>
      <c r="K45" s="212"/>
    </row>
    <row r="46" spans="1:11" x14ac:dyDescent="0.25">
      <c r="A46" s="213" t="s">
        <v>14</v>
      </c>
      <c r="B46" s="213"/>
      <c r="C46" s="213"/>
      <c r="D46" s="213"/>
      <c r="E46" s="213"/>
      <c r="F46" s="213"/>
      <c r="G46" s="213"/>
      <c r="H46" s="213"/>
      <c r="I46" s="213"/>
      <c r="J46" s="213"/>
      <c r="K46" s="213"/>
    </row>
    <row r="47" spans="1:11" x14ac:dyDescent="0.25">
      <c r="A47" s="211" t="s">
        <v>15</v>
      </c>
      <c r="B47" s="212"/>
      <c r="C47" s="212"/>
      <c r="D47" s="212"/>
      <c r="E47" s="212"/>
      <c r="F47" s="212"/>
      <c r="G47" s="212"/>
      <c r="H47" s="212"/>
      <c r="I47" s="212"/>
      <c r="J47" s="212"/>
      <c r="K47" s="212"/>
    </row>
    <row r="48" spans="1:11" x14ac:dyDescent="0.25">
      <c r="A48" s="212"/>
      <c r="B48" s="212"/>
      <c r="C48" s="212"/>
      <c r="D48" s="212"/>
      <c r="E48" s="212"/>
      <c r="F48" s="212"/>
      <c r="G48" s="212"/>
      <c r="H48" s="212"/>
      <c r="I48" s="212"/>
      <c r="J48" s="212"/>
      <c r="K48" s="212"/>
    </row>
    <row r="49" spans="1:11" x14ac:dyDescent="0.25">
      <c r="A49" s="212"/>
      <c r="B49" s="212"/>
      <c r="C49" s="212"/>
      <c r="D49" s="212"/>
      <c r="E49" s="212"/>
      <c r="F49" s="212"/>
      <c r="G49" s="212"/>
      <c r="H49" s="212"/>
      <c r="I49" s="212"/>
      <c r="J49" s="212"/>
      <c r="K49" s="212"/>
    </row>
    <row r="50" spans="1:11" x14ac:dyDescent="0.25">
      <c r="A50" s="212"/>
      <c r="B50" s="212"/>
      <c r="C50" s="212"/>
      <c r="D50" s="212"/>
      <c r="E50" s="212"/>
      <c r="F50" s="212"/>
      <c r="G50" s="212"/>
      <c r="H50" s="212"/>
      <c r="I50" s="212"/>
      <c r="J50" s="212"/>
      <c r="K50" s="212"/>
    </row>
    <row r="51" spans="1:11" x14ac:dyDescent="0.25">
      <c r="A51" s="212"/>
      <c r="B51" s="212"/>
      <c r="C51" s="212"/>
      <c r="D51" s="212"/>
      <c r="E51" s="212"/>
      <c r="F51" s="212"/>
      <c r="G51" s="212"/>
      <c r="H51" s="212"/>
      <c r="I51" s="212"/>
      <c r="J51" s="212"/>
      <c r="K51" s="212"/>
    </row>
    <row r="52" spans="1:11" x14ac:dyDescent="0.25">
      <c r="A52" s="212"/>
      <c r="B52" s="212"/>
      <c r="C52" s="212"/>
      <c r="D52" s="212"/>
      <c r="E52" s="212"/>
      <c r="F52" s="212"/>
      <c r="G52" s="212"/>
      <c r="H52" s="212"/>
      <c r="I52" s="212"/>
      <c r="J52" s="212"/>
      <c r="K52" s="212"/>
    </row>
    <row r="53" spans="1:11" x14ac:dyDescent="0.25">
      <c r="A53" s="212"/>
      <c r="B53" s="212"/>
      <c r="C53" s="212"/>
      <c r="D53" s="212"/>
      <c r="E53" s="212"/>
      <c r="F53" s="212"/>
      <c r="G53" s="212"/>
      <c r="H53" s="212"/>
      <c r="I53" s="212"/>
      <c r="J53" s="212"/>
      <c r="K53" s="212"/>
    </row>
    <row r="54" spans="1:11" x14ac:dyDescent="0.25">
      <c r="A54" s="212"/>
      <c r="B54" s="212"/>
      <c r="C54" s="212"/>
      <c r="D54" s="212"/>
      <c r="E54" s="212"/>
      <c r="F54" s="212"/>
      <c r="G54" s="212"/>
      <c r="H54" s="212"/>
      <c r="I54" s="212"/>
      <c r="J54" s="212"/>
      <c r="K54" s="212"/>
    </row>
    <row r="55" spans="1:11" x14ac:dyDescent="0.25">
      <c r="A55" s="212"/>
      <c r="B55" s="212"/>
      <c r="C55" s="212"/>
      <c r="D55" s="212"/>
      <c r="E55" s="212"/>
      <c r="F55" s="212"/>
      <c r="G55" s="212"/>
      <c r="H55" s="212"/>
      <c r="I55" s="212"/>
      <c r="J55" s="212"/>
      <c r="K55" s="212"/>
    </row>
    <row r="56" spans="1:11" x14ac:dyDescent="0.25">
      <c r="A56" s="212"/>
      <c r="B56" s="212"/>
      <c r="C56" s="212"/>
      <c r="D56" s="212"/>
      <c r="E56" s="212"/>
      <c r="F56" s="212"/>
      <c r="G56" s="212"/>
      <c r="H56" s="212"/>
      <c r="I56" s="212"/>
      <c r="J56" s="212"/>
      <c r="K56" s="212"/>
    </row>
    <row r="57" spans="1:11" x14ac:dyDescent="0.25">
      <c r="A57" s="212"/>
      <c r="B57" s="212"/>
      <c r="C57" s="212"/>
      <c r="D57" s="212"/>
      <c r="E57" s="212"/>
      <c r="F57" s="212"/>
      <c r="G57" s="212"/>
      <c r="H57" s="212"/>
      <c r="I57" s="212"/>
      <c r="J57" s="212"/>
      <c r="K57" s="212"/>
    </row>
    <row r="58" spans="1:11" x14ac:dyDescent="0.25">
      <c r="A58" s="212"/>
      <c r="B58" s="212"/>
      <c r="C58" s="212"/>
      <c r="D58" s="212"/>
      <c r="E58" s="212"/>
      <c r="F58" s="212"/>
      <c r="G58" s="212"/>
      <c r="H58" s="212"/>
      <c r="I58" s="212"/>
      <c r="J58" s="212"/>
      <c r="K58" s="212"/>
    </row>
    <row r="59" spans="1:11" x14ac:dyDescent="0.25">
      <c r="A59" s="212"/>
      <c r="B59" s="212"/>
      <c r="C59" s="212"/>
      <c r="D59" s="212"/>
      <c r="E59" s="212"/>
      <c r="F59" s="212"/>
      <c r="G59" s="212"/>
      <c r="H59" s="212"/>
      <c r="I59" s="212"/>
      <c r="J59" s="212"/>
      <c r="K59" s="212"/>
    </row>
    <row r="60" spans="1:11" x14ac:dyDescent="0.25">
      <c r="A60" s="207" t="s">
        <v>16</v>
      </c>
      <c r="B60" s="207"/>
      <c r="C60" s="207"/>
      <c r="D60" s="207"/>
      <c r="E60" s="207"/>
      <c r="F60" s="207"/>
      <c r="G60" s="207"/>
      <c r="H60" s="207"/>
      <c r="I60" s="207"/>
      <c r="J60" s="207"/>
      <c r="K60" s="207"/>
    </row>
    <row r="61" spans="1:11" x14ac:dyDescent="0.25">
      <c r="A61" s="211" t="s">
        <v>17</v>
      </c>
      <c r="B61" s="212"/>
      <c r="C61" s="212"/>
      <c r="D61" s="212"/>
      <c r="E61" s="212"/>
      <c r="F61" s="212"/>
      <c r="G61" s="212"/>
      <c r="H61" s="212"/>
      <c r="I61" s="212"/>
      <c r="J61" s="212"/>
      <c r="K61" s="212"/>
    </row>
    <row r="62" spans="1:11" x14ac:dyDescent="0.25">
      <c r="A62" s="212"/>
      <c r="B62" s="212"/>
      <c r="C62" s="212"/>
      <c r="D62" s="212"/>
      <c r="E62" s="212"/>
      <c r="F62" s="212"/>
      <c r="G62" s="212"/>
      <c r="H62" s="212"/>
      <c r="I62" s="212"/>
      <c r="J62" s="212"/>
      <c r="K62" s="212"/>
    </row>
    <row r="63" spans="1:11" x14ac:dyDescent="0.25">
      <c r="A63" s="212"/>
      <c r="B63" s="212"/>
      <c r="C63" s="212"/>
      <c r="D63" s="212"/>
      <c r="E63" s="212"/>
      <c r="F63" s="212"/>
      <c r="G63" s="212"/>
      <c r="H63" s="212"/>
      <c r="I63" s="212"/>
      <c r="J63" s="212"/>
      <c r="K63" s="212"/>
    </row>
    <row r="64" spans="1:11" x14ac:dyDescent="0.25">
      <c r="A64" s="212"/>
      <c r="B64" s="212"/>
      <c r="C64" s="212"/>
      <c r="D64" s="212"/>
      <c r="E64" s="212"/>
      <c r="F64" s="212"/>
      <c r="G64" s="212"/>
      <c r="H64" s="212"/>
      <c r="I64" s="212"/>
      <c r="J64" s="212"/>
      <c r="K64" s="212"/>
    </row>
    <row r="65" spans="1:17" x14ac:dyDescent="0.25">
      <c r="A65" s="212"/>
      <c r="B65" s="212"/>
      <c r="C65" s="212"/>
      <c r="D65" s="212"/>
      <c r="E65" s="212"/>
      <c r="F65" s="212"/>
      <c r="G65" s="212"/>
      <c r="H65" s="212"/>
      <c r="I65" s="212"/>
      <c r="J65" s="212"/>
      <c r="K65" s="212"/>
    </row>
    <row r="66" spans="1:17" x14ac:dyDescent="0.25">
      <c r="A66" s="212"/>
      <c r="B66" s="212"/>
      <c r="C66" s="212"/>
      <c r="D66" s="212"/>
      <c r="E66" s="212"/>
      <c r="F66" s="212"/>
      <c r="G66" s="212"/>
      <c r="H66" s="212"/>
      <c r="I66" s="212"/>
      <c r="J66" s="212"/>
      <c r="K66" s="212"/>
    </row>
    <row r="67" spans="1:17" x14ac:dyDescent="0.25">
      <c r="A67" s="212"/>
      <c r="B67" s="212"/>
      <c r="C67" s="212"/>
      <c r="D67" s="212"/>
      <c r="E67" s="212"/>
      <c r="F67" s="212"/>
      <c r="G67" s="212"/>
      <c r="H67" s="212"/>
      <c r="I67" s="212"/>
      <c r="J67" s="212"/>
      <c r="K67" s="212"/>
    </row>
    <row r="68" spans="1:17" x14ac:dyDescent="0.25">
      <c r="A68" s="212"/>
      <c r="B68" s="212"/>
      <c r="C68" s="212"/>
      <c r="D68" s="212"/>
      <c r="E68" s="212"/>
      <c r="F68" s="212"/>
      <c r="G68" s="212"/>
      <c r="H68" s="212"/>
      <c r="I68" s="212"/>
      <c r="J68" s="212"/>
      <c r="K68" s="212"/>
    </row>
    <row r="69" spans="1:17" x14ac:dyDescent="0.25">
      <c r="A69" s="207" t="s">
        <v>18</v>
      </c>
      <c r="B69" s="207"/>
      <c r="C69" s="207"/>
      <c r="D69" s="207"/>
      <c r="E69" s="207"/>
      <c r="F69" s="207"/>
      <c r="G69" s="207"/>
      <c r="H69" s="207"/>
      <c r="I69" s="207"/>
      <c r="J69" s="207"/>
      <c r="K69" s="207"/>
    </row>
    <row r="70" spans="1:17" x14ac:dyDescent="0.25">
      <c r="A70" s="211" t="s">
        <v>19</v>
      </c>
      <c r="B70" s="211"/>
      <c r="C70" s="211"/>
      <c r="D70" s="211"/>
      <c r="E70" s="211"/>
      <c r="F70" s="211"/>
      <c r="G70" s="211"/>
      <c r="H70" s="211"/>
      <c r="I70" s="211"/>
      <c r="J70" s="211"/>
      <c r="K70" s="211"/>
    </row>
    <row r="71" spans="1:17" x14ac:dyDescent="0.25">
      <c r="A71" s="211"/>
      <c r="B71" s="211"/>
      <c r="C71" s="211"/>
      <c r="D71" s="211"/>
      <c r="E71" s="211"/>
      <c r="F71" s="211"/>
      <c r="G71" s="211"/>
      <c r="H71" s="211"/>
      <c r="I71" s="211"/>
      <c r="J71" s="211"/>
      <c r="K71" s="211"/>
    </row>
    <row r="72" spans="1:17" x14ac:dyDescent="0.25">
      <c r="A72" s="211"/>
      <c r="B72" s="211"/>
      <c r="C72" s="211"/>
      <c r="D72" s="211"/>
      <c r="E72" s="211"/>
      <c r="F72" s="211"/>
      <c r="G72" s="211"/>
      <c r="H72" s="211"/>
      <c r="I72" s="211"/>
      <c r="J72" s="211"/>
      <c r="K72" s="211"/>
    </row>
    <row r="73" spans="1:17" x14ac:dyDescent="0.25">
      <c r="A73" s="211"/>
      <c r="B73" s="211"/>
      <c r="C73" s="211"/>
      <c r="D73" s="211"/>
      <c r="E73" s="211"/>
      <c r="F73" s="211"/>
      <c r="G73" s="211"/>
      <c r="H73" s="211"/>
      <c r="I73" s="211"/>
      <c r="J73" s="211"/>
      <c r="K73" s="211"/>
    </row>
    <row r="74" spans="1:17" x14ac:dyDescent="0.25">
      <c r="A74" s="211"/>
      <c r="B74" s="211"/>
      <c r="C74" s="211"/>
      <c r="D74" s="211"/>
      <c r="E74" s="211"/>
      <c r="F74" s="211"/>
      <c r="G74" s="211"/>
      <c r="H74" s="211"/>
      <c r="I74" s="211"/>
      <c r="J74" s="211"/>
      <c r="K74" s="211"/>
    </row>
    <row r="75" spans="1:17" x14ac:dyDescent="0.25">
      <c r="A75" s="211"/>
      <c r="B75" s="211"/>
      <c r="C75" s="211"/>
      <c r="D75" s="211"/>
      <c r="E75" s="211"/>
      <c r="F75" s="211"/>
      <c r="G75" s="211"/>
      <c r="H75" s="211"/>
      <c r="I75" s="211"/>
      <c r="J75" s="211"/>
      <c r="K75" s="211"/>
    </row>
    <row r="76" spans="1:17" x14ac:dyDescent="0.25">
      <c r="A76" s="211"/>
      <c r="B76" s="211"/>
      <c r="C76" s="211"/>
      <c r="D76" s="211"/>
      <c r="E76" s="211"/>
      <c r="F76" s="211"/>
      <c r="G76" s="211"/>
      <c r="H76" s="211"/>
      <c r="I76" s="211"/>
      <c r="J76" s="211"/>
      <c r="K76" s="211"/>
    </row>
    <row r="77" spans="1:17" x14ac:dyDescent="0.25">
      <c r="A77" s="211"/>
      <c r="B77" s="211"/>
      <c r="C77" s="211"/>
      <c r="D77" s="211"/>
      <c r="E77" s="211"/>
      <c r="F77" s="211"/>
      <c r="G77" s="211"/>
      <c r="H77" s="211"/>
      <c r="I77" s="211"/>
      <c r="J77" s="211"/>
      <c r="K77" s="211"/>
    </row>
    <row r="78" spans="1:17" x14ac:dyDescent="0.25">
      <c r="A78" s="210" t="s">
        <v>20</v>
      </c>
      <c r="B78" s="210"/>
      <c r="C78" s="210"/>
      <c r="D78" s="210"/>
      <c r="E78" s="210"/>
      <c r="F78" s="210"/>
      <c r="G78" s="210"/>
      <c r="H78" s="210"/>
      <c r="I78" s="210"/>
      <c r="J78" s="210"/>
      <c r="K78" s="210"/>
    </row>
    <row r="79" spans="1:17" x14ac:dyDescent="0.25">
      <c r="A79" s="211" t="s">
        <v>21</v>
      </c>
      <c r="B79" s="212"/>
      <c r="C79" s="212"/>
      <c r="D79" s="212"/>
      <c r="E79" s="212"/>
      <c r="F79" s="212"/>
      <c r="G79" s="212"/>
      <c r="H79" s="212"/>
      <c r="I79" s="212"/>
      <c r="J79" s="212"/>
      <c r="K79" s="212"/>
      <c r="L79" s="46"/>
      <c r="M79" s="46"/>
      <c r="N79" s="46"/>
      <c r="O79" s="46"/>
      <c r="P79" s="46"/>
      <c r="Q79" s="46"/>
    </row>
    <row r="80" spans="1:17" x14ac:dyDescent="0.25">
      <c r="A80" s="212"/>
      <c r="B80" s="212"/>
      <c r="C80" s="212"/>
      <c r="D80" s="212"/>
      <c r="E80" s="212"/>
      <c r="F80" s="212"/>
      <c r="G80" s="212"/>
      <c r="H80" s="212"/>
      <c r="I80" s="212"/>
      <c r="J80" s="212"/>
      <c r="K80" s="212"/>
      <c r="L80" s="46"/>
      <c r="M80" s="46"/>
      <c r="N80" s="46"/>
      <c r="O80" s="46"/>
      <c r="P80" s="46"/>
      <c r="Q80" s="46"/>
    </row>
    <row r="81" spans="1:17" x14ac:dyDescent="0.25">
      <c r="A81" s="212"/>
      <c r="B81" s="212"/>
      <c r="C81" s="212"/>
      <c r="D81" s="212"/>
      <c r="E81" s="212"/>
      <c r="F81" s="212"/>
      <c r="G81" s="212"/>
      <c r="H81" s="212"/>
      <c r="I81" s="212"/>
      <c r="J81" s="212"/>
      <c r="K81" s="212"/>
      <c r="L81" s="46"/>
      <c r="M81" s="46"/>
      <c r="N81" s="46"/>
      <c r="O81" s="46"/>
      <c r="P81" s="46"/>
      <c r="Q81" s="46"/>
    </row>
    <row r="82" spans="1:17" x14ac:dyDescent="0.25">
      <c r="A82" s="212"/>
      <c r="B82" s="212"/>
      <c r="C82" s="212"/>
      <c r="D82" s="212"/>
      <c r="E82" s="212"/>
      <c r="F82" s="212"/>
      <c r="G82" s="212"/>
      <c r="H82" s="212"/>
      <c r="I82" s="212"/>
      <c r="J82" s="212"/>
      <c r="K82" s="212"/>
      <c r="L82" s="46"/>
      <c r="M82" s="46"/>
      <c r="N82" s="46"/>
      <c r="O82" s="46"/>
      <c r="P82" s="46"/>
      <c r="Q82" s="46"/>
    </row>
    <row r="83" spans="1:17" x14ac:dyDescent="0.25">
      <c r="A83" s="212"/>
      <c r="B83" s="212"/>
      <c r="C83" s="212"/>
      <c r="D83" s="212"/>
      <c r="E83" s="212"/>
      <c r="F83" s="212"/>
      <c r="G83" s="212"/>
      <c r="H83" s="212"/>
      <c r="I83" s="212"/>
      <c r="J83" s="212"/>
      <c r="K83" s="212"/>
      <c r="L83" s="46"/>
      <c r="M83" s="46"/>
      <c r="N83" s="46"/>
      <c r="O83" s="46"/>
      <c r="P83" s="46"/>
      <c r="Q83" s="46"/>
    </row>
    <row r="84" spans="1:17" x14ac:dyDescent="0.25">
      <c r="A84" s="212"/>
      <c r="B84" s="212"/>
      <c r="C84" s="212"/>
      <c r="D84" s="212"/>
      <c r="E84" s="212"/>
      <c r="F84" s="212"/>
      <c r="G84" s="212"/>
      <c r="H84" s="212"/>
      <c r="I84" s="212"/>
      <c r="J84" s="212"/>
      <c r="K84" s="212"/>
      <c r="L84" s="46"/>
      <c r="M84" s="46"/>
      <c r="N84" s="46"/>
      <c r="O84" s="46"/>
      <c r="P84" s="46"/>
      <c r="Q84" s="46"/>
    </row>
    <row r="85" spans="1:17" x14ac:dyDescent="0.25">
      <c r="A85" s="212"/>
      <c r="B85" s="212"/>
      <c r="C85" s="212"/>
      <c r="D85" s="212"/>
      <c r="E85" s="212"/>
      <c r="F85" s="212"/>
      <c r="G85" s="212"/>
      <c r="H85" s="212"/>
      <c r="I85" s="212"/>
      <c r="J85" s="212"/>
      <c r="K85" s="212"/>
      <c r="L85" s="46"/>
      <c r="M85" s="46"/>
      <c r="N85" s="46"/>
      <c r="O85" s="46"/>
      <c r="P85" s="46"/>
      <c r="Q85" s="46"/>
    </row>
    <row r="86" spans="1:17" x14ac:dyDescent="0.25">
      <c r="A86" s="210" t="s">
        <v>22</v>
      </c>
      <c r="B86" s="210"/>
      <c r="C86" s="210"/>
      <c r="D86" s="210"/>
      <c r="E86" s="210"/>
      <c r="F86" s="210"/>
      <c r="G86" s="210"/>
      <c r="H86" s="210"/>
      <c r="I86" s="210"/>
      <c r="J86" s="210"/>
      <c r="K86" s="210"/>
      <c r="L86" s="46"/>
      <c r="M86" s="46"/>
      <c r="N86" s="46"/>
      <c r="O86" s="46"/>
      <c r="P86" s="46"/>
      <c r="Q86" s="46"/>
    </row>
    <row r="87" spans="1:17" x14ac:dyDescent="0.25">
      <c r="A87" s="211" t="s">
        <v>23</v>
      </c>
      <c r="B87" s="211"/>
      <c r="C87" s="211"/>
      <c r="D87" s="211"/>
      <c r="E87" s="211"/>
      <c r="F87" s="211"/>
      <c r="G87" s="211"/>
      <c r="H87" s="211"/>
      <c r="I87" s="211"/>
      <c r="J87" s="211"/>
      <c r="K87" s="211"/>
    </row>
    <row r="88" spans="1:17" x14ac:dyDescent="0.25">
      <c r="A88" s="211"/>
      <c r="B88" s="211"/>
      <c r="C88" s="211"/>
      <c r="D88" s="211"/>
      <c r="E88" s="211"/>
      <c r="F88" s="211"/>
      <c r="G88" s="211"/>
      <c r="H88" s="211"/>
      <c r="I88" s="211"/>
      <c r="J88" s="211"/>
      <c r="K88" s="211"/>
    </row>
    <row r="89" spans="1:17" x14ac:dyDescent="0.25">
      <c r="A89" s="211"/>
      <c r="B89" s="211"/>
      <c r="C89" s="211"/>
      <c r="D89" s="211"/>
      <c r="E89" s="211"/>
      <c r="F89" s="211"/>
      <c r="G89" s="211"/>
      <c r="H89" s="211"/>
      <c r="I89" s="211"/>
      <c r="J89" s="211"/>
      <c r="K89" s="211"/>
    </row>
    <row r="90" spans="1:17" x14ac:dyDescent="0.25">
      <c r="A90" s="211"/>
      <c r="B90" s="211"/>
      <c r="C90" s="211"/>
      <c r="D90" s="211"/>
      <c r="E90" s="211"/>
      <c r="F90" s="211"/>
      <c r="G90" s="211"/>
      <c r="H90" s="211"/>
      <c r="I90" s="211"/>
      <c r="J90" s="211"/>
      <c r="K90" s="211"/>
    </row>
    <row r="91" spans="1:17" x14ac:dyDescent="0.25">
      <c r="A91" s="211"/>
      <c r="B91" s="211"/>
      <c r="C91" s="211"/>
      <c r="D91" s="211"/>
      <c r="E91" s="211"/>
      <c r="F91" s="211"/>
      <c r="G91" s="211"/>
      <c r="H91" s="211"/>
      <c r="I91" s="211"/>
      <c r="J91" s="211"/>
      <c r="K91" s="211"/>
    </row>
    <row r="92" spans="1:17" x14ac:dyDescent="0.25">
      <c r="A92" s="207" t="s">
        <v>24</v>
      </c>
      <c r="B92" s="207"/>
      <c r="C92" s="207"/>
      <c r="D92" s="207"/>
      <c r="E92" s="207"/>
      <c r="F92" s="207"/>
      <c r="G92" s="207"/>
      <c r="H92" s="207"/>
      <c r="I92" s="207"/>
      <c r="J92" s="207"/>
      <c r="K92" s="207"/>
    </row>
    <row r="93" spans="1:17" x14ac:dyDescent="0.25">
      <c r="A93" s="214" t="s">
        <v>25</v>
      </c>
      <c r="B93" s="214"/>
      <c r="C93" s="214"/>
      <c r="D93" s="214"/>
      <c r="E93" s="214"/>
      <c r="F93" s="214"/>
      <c r="G93" s="214"/>
      <c r="H93" s="214"/>
      <c r="I93" s="214"/>
      <c r="J93" s="214"/>
      <c r="K93" s="214"/>
    </row>
    <row r="94" spans="1:17" x14ac:dyDescent="0.25">
      <c r="A94" s="214"/>
      <c r="B94" s="214"/>
      <c r="C94" s="214"/>
      <c r="D94" s="214"/>
      <c r="E94" s="214"/>
      <c r="F94" s="214"/>
      <c r="G94" s="214"/>
      <c r="H94" s="214"/>
      <c r="I94" s="214"/>
      <c r="J94" s="214"/>
      <c r="K94" s="214"/>
    </row>
    <row r="95" spans="1:17" x14ac:dyDescent="0.25">
      <c r="A95" s="207" t="s">
        <v>26</v>
      </c>
      <c r="B95" s="207"/>
      <c r="C95" s="207"/>
      <c r="D95" s="207"/>
      <c r="E95" s="207"/>
      <c r="F95" s="207"/>
      <c r="G95" s="207"/>
      <c r="H95" s="207"/>
      <c r="I95" s="207"/>
      <c r="J95" s="207"/>
      <c r="K95" s="207"/>
    </row>
    <row r="96" spans="1:17" x14ac:dyDescent="0.25">
      <c r="A96" s="211" t="s">
        <v>27</v>
      </c>
      <c r="B96" s="211"/>
      <c r="C96" s="211"/>
      <c r="D96" s="211"/>
      <c r="E96" s="211"/>
      <c r="F96" s="211"/>
      <c r="G96" s="211"/>
      <c r="H96" s="211"/>
      <c r="I96" s="211"/>
      <c r="J96" s="211"/>
      <c r="K96" s="211"/>
    </row>
    <row r="97" spans="1:11" x14ac:dyDescent="0.25">
      <c r="A97" s="211"/>
      <c r="B97" s="211"/>
      <c r="C97" s="211"/>
      <c r="D97" s="211"/>
      <c r="E97" s="211"/>
      <c r="F97" s="211"/>
      <c r="G97" s="211"/>
      <c r="H97" s="211"/>
      <c r="I97" s="211"/>
      <c r="J97" s="211"/>
      <c r="K97" s="211"/>
    </row>
    <row r="98" spans="1:11" x14ac:dyDescent="0.25">
      <c r="A98" s="211"/>
      <c r="B98" s="211"/>
      <c r="C98" s="211"/>
      <c r="D98" s="211"/>
      <c r="E98" s="211"/>
      <c r="F98" s="211"/>
      <c r="G98" s="211"/>
      <c r="H98" s="211"/>
      <c r="I98" s="211"/>
      <c r="J98" s="211"/>
      <c r="K98" s="211"/>
    </row>
    <row r="99" spans="1:11" x14ac:dyDescent="0.25">
      <c r="A99" s="213" t="s">
        <v>28</v>
      </c>
      <c r="B99" s="213"/>
      <c r="C99" s="213"/>
      <c r="D99" s="213"/>
      <c r="E99" s="213"/>
      <c r="F99" s="213"/>
      <c r="G99" s="213"/>
      <c r="H99" s="213"/>
      <c r="I99" s="213"/>
      <c r="J99" s="213"/>
      <c r="K99" s="213"/>
    </row>
    <row r="100" spans="1:11" x14ac:dyDescent="0.25">
      <c r="A100" s="211" t="s">
        <v>29</v>
      </c>
      <c r="B100" s="211"/>
      <c r="C100" s="211"/>
      <c r="D100" s="211"/>
      <c r="E100" s="211"/>
      <c r="F100" s="211"/>
      <c r="G100" s="211"/>
      <c r="H100" s="211"/>
      <c r="I100" s="211"/>
      <c r="J100" s="211"/>
      <c r="K100" s="211"/>
    </row>
    <row r="101" spans="1:11" x14ac:dyDescent="0.25">
      <c r="A101" s="211"/>
      <c r="B101" s="211"/>
      <c r="C101" s="211"/>
      <c r="D101" s="211"/>
      <c r="E101" s="211"/>
      <c r="F101" s="211"/>
      <c r="G101" s="211"/>
      <c r="H101" s="211"/>
      <c r="I101" s="211"/>
      <c r="J101" s="211"/>
      <c r="K101" s="211"/>
    </row>
    <row r="102" spans="1:11" x14ac:dyDescent="0.25">
      <c r="A102" s="211"/>
      <c r="B102" s="211"/>
      <c r="C102" s="211"/>
      <c r="D102" s="211"/>
      <c r="E102" s="211"/>
      <c r="F102" s="211"/>
      <c r="G102" s="211"/>
      <c r="H102" s="211"/>
      <c r="I102" s="211"/>
      <c r="J102" s="211"/>
      <c r="K102" s="211"/>
    </row>
    <row r="103" spans="1:11" x14ac:dyDescent="0.25">
      <c r="A103" s="211"/>
      <c r="B103" s="211"/>
      <c r="C103" s="211"/>
      <c r="D103" s="211"/>
      <c r="E103" s="211"/>
      <c r="F103" s="211"/>
      <c r="G103" s="211"/>
      <c r="H103" s="211"/>
      <c r="I103" s="211"/>
      <c r="J103" s="211"/>
      <c r="K103" s="211"/>
    </row>
    <row r="104" spans="1:11" x14ac:dyDescent="0.25">
      <c r="A104" s="211"/>
      <c r="B104" s="211"/>
      <c r="C104" s="211"/>
      <c r="D104" s="211"/>
      <c r="E104" s="211"/>
      <c r="F104" s="211"/>
      <c r="G104" s="211"/>
      <c r="H104" s="211"/>
      <c r="I104" s="211"/>
      <c r="J104" s="211"/>
      <c r="K104" s="211"/>
    </row>
    <row r="105" spans="1:11" x14ac:dyDescent="0.25">
      <c r="A105" s="207" t="s">
        <v>30</v>
      </c>
      <c r="B105" s="207"/>
      <c r="C105" s="207"/>
      <c r="D105" s="207"/>
      <c r="E105" s="207"/>
      <c r="F105" s="207"/>
      <c r="G105" s="207"/>
      <c r="H105" s="207"/>
      <c r="I105" s="207"/>
      <c r="J105" s="207"/>
      <c r="K105" s="207"/>
    </row>
    <row r="106" spans="1:11" x14ac:dyDescent="0.25">
      <c r="A106" s="211" t="s">
        <v>31</v>
      </c>
      <c r="B106" s="212"/>
      <c r="C106" s="212"/>
      <c r="D106" s="212"/>
      <c r="E106" s="212"/>
      <c r="F106" s="212"/>
      <c r="G106" s="212"/>
      <c r="H106" s="212"/>
      <c r="I106" s="212"/>
      <c r="J106" s="212"/>
      <c r="K106" s="212"/>
    </row>
    <row r="107" spans="1:11" x14ac:dyDescent="0.25">
      <c r="A107" s="212"/>
      <c r="B107" s="212"/>
      <c r="C107" s="212"/>
      <c r="D107" s="212"/>
      <c r="E107" s="212"/>
      <c r="F107" s="212"/>
      <c r="G107" s="212"/>
      <c r="H107" s="212"/>
      <c r="I107" s="212"/>
      <c r="J107" s="212"/>
      <c r="K107" s="212"/>
    </row>
    <row r="108" spans="1:11" x14ac:dyDescent="0.25">
      <c r="A108" s="212"/>
      <c r="B108" s="212"/>
      <c r="C108" s="212"/>
      <c r="D108" s="212"/>
      <c r="E108" s="212"/>
      <c r="F108" s="212"/>
      <c r="G108" s="212"/>
      <c r="H108" s="212"/>
      <c r="I108" s="212"/>
      <c r="J108" s="212"/>
      <c r="K108" s="212"/>
    </row>
    <row r="109" spans="1:11" x14ac:dyDescent="0.25">
      <c r="A109" s="212"/>
      <c r="B109" s="212"/>
      <c r="C109" s="212"/>
      <c r="D109" s="212"/>
      <c r="E109" s="212"/>
      <c r="F109" s="212"/>
      <c r="G109" s="212"/>
      <c r="H109" s="212"/>
      <c r="I109" s="212"/>
      <c r="J109" s="212"/>
      <c r="K109" s="212"/>
    </row>
    <row r="110" spans="1:11" x14ac:dyDescent="0.25">
      <c r="A110" s="212"/>
      <c r="B110" s="212"/>
      <c r="C110" s="212"/>
      <c r="D110" s="212"/>
      <c r="E110" s="212"/>
      <c r="F110" s="212"/>
      <c r="G110" s="212"/>
      <c r="H110" s="212"/>
      <c r="I110" s="212"/>
      <c r="J110" s="212"/>
      <c r="K110" s="212"/>
    </row>
    <row r="111" spans="1:11" x14ac:dyDescent="0.25">
      <c r="A111" s="212"/>
      <c r="B111" s="212"/>
      <c r="C111" s="212"/>
      <c r="D111" s="212"/>
      <c r="E111" s="212"/>
      <c r="F111" s="212"/>
      <c r="G111" s="212"/>
      <c r="H111" s="212"/>
      <c r="I111" s="212"/>
      <c r="J111" s="212"/>
      <c r="K111" s="212"/>
    </row>
    <row r="112" spans="1:11" x14ac:dyDescent="0.25">
      <c r="A112" s="212"/>
      <c r="B112" s="212"/>
      <c r="C112" s="212"/>
      <c r="D112" s="212"/>
      <c r="E112" s="212"/>
      <c r="F112" s="212"/>
      <c r="G112" s="212"/>
      <c r="H112" s="212"/>
      <c r="I112" s="212"/>
      <c r="J112" s="212"/>
      <c r="K112" s="212"/>
    </row>
    <row r="113" spans="1:11" x14ac:dyDescent="0.25">
      <c r="A113" s="212"/>
      <c r="B113" s="212"/>
      <c r="C113" s="212"/>
      <c r="D113" s="212"/>
      <c r="E113" s="212"/>
      <c r="F113" s="212"/>
      <c r="G113" s="212"/>
      <c r="H113" s="212"/>
      <c r="I113" s="212"/>
      <c r="J113" s="212"/>
      <c r="K113" s="212"/>
    </row>
    <row r="114" spans="1:11" x14ac:dyDescent="0.25">
      <c r="A114" s="212"/>
      <c r="B114" s="212"/>
      <c r="C114" s="212"/>
      <c r="D114" s="212"/>
      <c r="E114" s="212"/>
      <c r="F114" s="212"/>
      <c r="G114" s="212"/>
      <c r="H114" s="212"/>
      <c r="I114" s="212"/>
      <c r="J114" s="212"/>
      <c r="K114" s="212"/>
    </row>
    <row r="115" spans="1:11" x14ac:dyDescent="0.25">
      <c r="A115" s="212"/>
      <c r="B115" s="212"/>
      <c r="C115" s="212"/>
      <c r="D115" s="212"/>
      <c r="E115" s="212"/>
      <c r="F115" s="212"/>
      <c r="G115" s="212"/>
      <c r="H115" s="212"/>
      <c r="I115" s="212"/>
      <c r="J115" s="212"/>
      <c r="K115" s="212"/>
    </row>
    <row r="116" spans="1:11" x14ac:dyDescent="0.25">
      <c r="A116" s="212"/>
      <c r="B116" s="212"/>
      <c r="C116" s="212"/>
      <c r="D116" s="212"/>
      <c r="E116" s="212"/>
      <c r="F116" s="212"/>
      <c r="G116" s="212"/>
      <c r="H116" s="212"/>
      <c r="I116" s="212"/>
      <c r="J116" s="212"/>
      <c r="K116" s="212"/>
    </row>
    <row r="117" spans="1:11" x14ac:dyDescent="0.25">
      <c r="A117" s="212"/>
      <c r="B117" s="212"/>
      <c r="C117" s="212"/>
      <c r="D117" s="212"/>
      <c r="E117" s="212"/>
      <c r="F117" s="212"/>
      <c r="G117" s="212"/>
      <c r="H117" s="212"/>
      <c r="I117" s="212"/>
      <c r="J117" s="212"/>
      <c r="K117" s="212"/>
    </row>
    <row r="118" spans="1:11" x14ac:dyDescent="0.25">
      <c r="A118" s="212"/>
      <c r="B118" s="212"/>
      <c r="C118" s="212"/>
      <c r="D118" s="212"/>
      <c r="E118" s="212"/>
      <c r="F118" s="212"/>
      <c r="G118" s="212"/>
      <c r="H118" s="212"/>
      <c r="I118" s="212"/>
      <c r="J118" s="212"/>
      <c r="K118" s="212"/>
    </row>
    <row r="119" spans="1:11" x14ac:dyDescent="0.25">
      <c r="A119" s="212"/>
      <c r="B119" s="212"/>
      <c r="C119" s="212"/>
      <c r="D119" s="212"/>
      <c r="E119" s="212"/>
      <c r="F119" s="212"/>
      <c r="G119" s="212"/>
      <c r="H119" s="212"/>
      <c r="I119" s="212"/>
      <c r="J119" s="212"/>
      <c r="K119" s="212"/>
    </row>
    <row r="120" spans="1:11" x14ac:dyDescent="0.25">
      <c r="A120" s="212"/>
      <c r="B120" s="212"/>
      <c r="C120" s="212"/>
      <c r="D120" s="212"/>
      <c r="E120" s="212"/>
      <c r="F120" s="212"/>
      <c r="G120" s="212"/>
      <c r="H120" s="212"/>
      <c r="I120" s="212"/>
      <c r="J120" s="212"/>
      <c r="K120" s="212"/>
    </row>
    <row r="121" spans="1:11" x14ac:dyDescent="0.25">
      <c r="A121" s="212"/>
      <c r="B121" s="212"/>
      <c r="C121" s="212"/>
      <c r="D121" s="212"/>
      <c r="E121" s="212"/>
      <c r="F121" s="212"/>
      <c r="G121" s="212"/>
      <c r="H121" s="212"/>
      <c r="I121" s="212"/>
      <c r="J121" s="212"/>
      <c r="K121" s="212"/>
    </row>
    <row r="122" spans="1:11" x14ac:dyDescent="0.25">
      <c r="A122" s="207" t="s">
        <v>32</v>
      </c>
      <c r="B122" s="207"/>
      <c r="C122" s="207"/>
      <c r="D122" s="207"/>
      <c r="E122" s="207"/>
      <c r="F122" s="207"/>
      <c r="G122" s="207"/>
      <c r="H122" s="207"/>
      <c r="I122" s="207"/>
      <c r="J122" s="207"/>
      <c r="K122" s="207"/>
    </row>
    <row r="123" spans="1:11" x14ac:dyDescent="0.25">
      <c r="A123" s="211" t="s">
        <v>33</v>
      </c>
      <c r="B123" s="211"/>
      <c r="C123" s="211"/>
      <c r="D123" s="211"/>
      <c r="E123" s="211"/>
      <c r="F123" s="211"/>
      <c r="G123" s="211"/>
      <c r="H123" s="211"/>
      <c r="I123" s="211"/>
      <c r="J123" s="211"/>
      <c r="K123" s="211"/>
    </row>
    <row r="124" spans="1:11" x14ac:dyDescent="0.25">
      <c r="A124" s="211"/>
      <c r="B124" s="211"/>
      <c r="C124" s="211"/>
      <c r="D124" s="211"/>
      <c r="E124" s="211"/>
      <c r="F124" s="211"/>
      <c r="G124" s="211"/>
      <c r="H124" s="211"/>
      <c r="I124" s="211"/>
      <c r="J124" s="211"/>
      <c r="K124" s="211"/>
    </row>
    <row r="125" spans="1:11" x14ac:dyDescent="0.25">
      <c r="A125" s="211"/>
      <c r="B125" s="211"/>
      <c r="C125" s="211"/>
      <c r="D125" s="211"/>
      <c r="E125" s="211"/>
      <c r="F125" s="211"/>
      <c r="G125" s="211"/>
      <c r="H125" s="211"/>
      <c r="I125" s="211"/>
      <c r="J125" s="211"/>
      <c r="K125" s="211"/>
    </row>
    <row r="126" spans="1:11" x14ac:dyDescent="0.25">
      <c r="A126" s="211"/>
      <c r="B126" s="211"/>
      <c r="C126" s="211"/>
      <c r="D126" s="211"/>
      <c r="E126" s="211"/>
      <c r="F126" s="211"/>
      <c r="G126" s="211"/>
      <c r="H126" s="211"/>
      <c r="I126" s="211"/>
      <c r="J126" s="211"/>
      <c r="K126" s="211"/>
    </row>
    <row r="127" spans="1:11" x14ac:dyDescent="0.25">
      <c r="A127" s="211"/>
      <c r="B127" s="211"/>
      <c r="C127" s="211"/>
      <c r="D127" s="211"/>
      <c r="E127" s="211"/>
      <c r="F127" s="211"/>
      <c r="G127" s="211"/>
      <c r="H127" s="211"/>
      <c r="I127" s="211"/>
      <c r="J127" s="211"/>
      <c r="K127" s="211"/>
    </row>
    <row r="128" spans="1:11" x14ac:dyDescent="0.25">
      <c r="A128" s="211"/>
      <c r="B128" s="211"/>
      <c r="C128" s="211"/>
      <c r="D128" s="211"/>
      <c r="E128" s="211"/>
      <c r="F128" s="211"/>
      <c r="G128" s="211"/>
      <c r="H128" s="211"/>
      <c r="I128" s="211"/>
      <c r="J128" s="211"/>
      <c r="K128" s="211"/>
    </row>
    <row r="129" spans="1:11" x14ac:dyDescent="0.25">
      <c r="A129" s="211"/>
      <c r="B129" s="211"/>
      <c r="C129" s="211"/>
      <c r="D129" s="211"/>
      <c r="E129" s="211"/>
      <c r="F129" s="211"/>
      <c r="G129" s="211"/>
      <c r="H129" s="211"/>
      <c r="I129" s="211"/>
      <c r="J129" s="211"/>
      <c r="K129" s="211"/>
    </row>
    <row r="130" spans="1:11" x14ac:dyDescent="0.25">
      <c r="A130" s="211"/>
      <c r="B130" s="211"/>
      <c r="C130" s="211"/>
      <c r="D130" s="211"/>
      <c r="E130" s="211"/>
      <c r="F130" s="211"/>
      <c r="G130" s="211"/>
      <c r="H130" s="211"/>
      <c r="I130" s="211"/>
      <c r="J130" s="211"/>
      <c r="K130" s="211"/>
    </row>
    <row r="131" spans="1:11" x14ac:dyDescent="0.25">
      <c r="A131" s="211"/>
      <c r="B131" s="211"/>
      <c r="C131" s="211"/>
      <c r="D131" s="211"/>
      <c r="E131" s="211"/>
      <c r="F131" s="211"/>
      <c r="G131" s="211"/>
      <c r="H131" s="211"/>
      <c r="I131" s="211"/>
      <c r="J131" s="211"/>
      <c r="K131" s="211"/>
    </row>
    <row r="132" spans="1:11" x14ac:dyDescent="0.25">
      <c r="A132" s="211"/>
      <c r="B132" s="211"/>
      <c r="C132" s="211"/>
      <c r="D132" s="211"/>
      <c r="E132" s="211"/>
      <c r="F132" s="211"/>
      <c r="G132" s="211"/>
      <c r="H132" s="211"/>
      <c r="I132" s="211"/>
      <c r="J132" s="211"/>
      <c r="K132" s="211"/>
    </row>
    <row r="133" spans="1:11" x14ac:dyDescent="0.25">
      <c r="A133" s="211"/>
      <c r="B133" s="211"/>
      <c r="C133" s="211"/>
      <c r="D133" s="211"/>
      <c r="E133" s="211"/>
      <c r="F133" s="211"/>
      <c r="G133" s="211"/>
      <c r="H133" s="211"/>
      <c r="I133" s="211"/>
      <c r="J133" s="211"/>
      <c r="K133" s="211"/>
    </row>
    <row r="134" spans="1:11" x14ac:dyDescent="0.25">
      <c r="A134" s="211"/>
      <c r="B134" s="211"/>
      <c r="C134" s="211"/>
      <c r="D134" s="211"/>
      <c r="E134" s="211"/>
      <c r="F134" s="211"/>
      <c r="G134" s="211"/>
      <c r="H134" s="211"/>
      <c r="I134" s="211"/>
      <c r="J134" s="211"/>
      <c r="K134" s="211"/>
    </row>
    <row r="135" spans="1:11" x14ac:dyDescent="0.25">
      <c r="A135" s="211"/>
      <c r="B135" s="211"/>
      <c r="C135" s="211"/>
      <c r="D135" s="211"/>
      <c r="E135" s="211"/>
      <c r="F135" s="211"/>
      <c r="G135" s="211"/>
      <c r="H135" s="211"/>
      <c r="I135" s="211"/>
      <c r="J135" s="211"/>
      <c r="K135" s="211"/>
    </row>
    <row r="136" spans="1:11" x14ac:dyDescent="0.25">
      <c r="A136" s="211"/>
      <c r="B136" s="211"/>
      <c r="C136" s="211"/>
      <c r="D136" s="211"/>
      <c r="E136" s="211"/>
      <c r="F136" s="211"/>
      <c r="G136" s="211"/>
      <c r="H136" s="211"/>
      <c r="I136" s="211"/>
      <c r="J136" s="211"/>
      <c r="K136" s="211"/>
    </row>
    <row r="137" spans="1:11" x14ac:dyDescent="0.25">
      <c r="A137" s="211"/>
      <c r="B137" s="211"/>
      <c r="C137" s="211"/>
      <c r="D137" s="211"/>
      <c r="E137" s="211"/>
      <c r="F137" s="211"/>
      <c r="G137" s="211"/>
      <c r="H137" s="211"/>
      <c r="I137" s="211"/>
      <c r="J137" s="211"/>
      <c r="K137" s="211"/>
    </row>
    <row r="138" spans="1:11" x14ac:dyDescent="0.25">
      <c r="A138" s="211"/>
      <c r="B138" s="211"/>
      <c r="C138" s="211"/>
      <c r="D138" s="211"/>
      <c r="E138" s="211"/>
      <c r="F138" s="211"/>
      <c r="G138" s="211"/>
      <c r="H138" s="211"/>
      <c r="I138" s="211"/>
      <c r="J138" s="211"/>
      <c r="K138" s="211"/>
    </row>
    <row r="139" spans="1:11" x14ac:dyDescent="0.25">
      <c r="A139" s="210" t="s">
        <v>34</v>
      </c>
      <c r="B139" s="210"/>
      <c r="C139" s="210"/>
      <c r="D139" s="210"/>
      <c r="E139" s="210"/>
      <c r="F139" s="210"/>
      <c r="G139" s="210"/>
      <c r="H139" s="210"/>
      <c r="I139" s="210"/>
      <c r="J139" s="210"/>
      <c r="K139" s="210"/>
    </row>
    <row r="140" spans="1:11" x14ac:dyDescent="0.25">
      <c r="A140" s="211" t="s">
        <v>35</v>
      </c>
      <c r="B140" s="211"/>
      <c r="C140" s="211"/>
      <c r="D140" s="211"/>
      <c r="E140" s="211"/>
      <c r="F140" s="211"/>
      <c r="G140" s="211"/>
      <c r="H140" s="211"/>
      <c r="I140" s="211"/>
      <c r="J140" s="211"/>
      <c r="K140" s="211"/>
    </row>
    <row r="141" spans="1:11" x14ac:dyDescent="0.25">
      <c r="A141" s="211"/>
      <c r="B141" s="211"/>
      <c r="C141" s="211"/>
      <c r="D141" s="211"/>
      <c r="E141" s="211"/>
      <c r="F141" s="211"/>
      <c r="G141" s="211"/>
      <c r="H141" s="211"/>
      <c r="I141" s="211"/>
      <c r="J141" s="211"/>
      <c r="K141" s="211"/>
    </row>
    <row r="142" spans="1:11" x14ac:dyDescent="0.25">
      <c r="A142" s="211"/>
      <c r="B142" s="211"/>
      <c r="C142" s="211"/>
      <c r="D142" s="211"/>
      <c r="E142" s="211"/>
      <c r="F142" s="211"/>
      <c r="G142" s="211"/>
      <c r="H142" s="211"/>
      <c r="I142" s="211"/>
      <c r="J142" s="211"/>
      <c r="K142" s="211"/>
    </row>
    <row r="143" spans="1:11" x14ac:dyDescent="0.25">
      <c r="A143" s="210" t="s">
        <v>36</v>
      </c>
      <c r="B143" s="210"/>
      <c r="C143" s="210"/>
      <c r="D143" s="210"/>
      <c r="E143" s="210"/>
      <c r="F143" s="210"/>
      <c r="G143" s="210"/>
      <c r="H143" s="210"/>
      <c r="I143" s="210"/>
      <c r="J143" s="210"/>
      <c r="K143" s="210"/>
    </row>
    <row r="144" spans="1:11" x14ac:dyDescent="0.25">
      <c r="A144" s="211" t="s">
        <v>37</v>
      </c>
      <c r="B144" s="212"/>
      <c r="C144" s="212"/>
      <c r="D144" s="212"/>
      <c r="E144" s="212"/>
      <c r="F144" s="212"/>
      <c r="G144" s="212"/>
      <c r="H144" s="212"/>
      <c r="I144" s="212"/>
      <c r="J144" s="212"/>
      <c r="K144" s="212"/>
    </row>
    <row r="145" spans="1:11" x14ac:dyDescent="0.25">
      <c r="A145" s="212"/>
      <c r="B145" s="212"/>
      <c r="C145" s="212"/>
      <c r="D145" s="212"/>
      <c r="E145" s="212"/>
      <c r="F145" s="212"/>
      <c r="G145" s="212"/>
      <c r="H145" s="212"/>
      <c r="I145" s="212"/>
      <c r="J145" s="212"/>
      <c r="K145" s="212"/>
    </row>
    <row r="146" spans="1:11" x14ac:dyDescent="0.25">
      <c r="A146" s="212"/>
      <c r="B146" s="212"/>
      <c r="C146" s="212"/>
      <c r="D146" s="212"/>
      <c r="E146" s="212"/>
      <c r="F146" s="212"/>
      <c r="G146" s="212"/>
      <c r="H146" s="212"/>
      <c r="I146" s="212"/>
      <c r="J146" s="212"/>
      <c r="K146" s="212"/>
    </row>
    <row r="147" spans="1:11" x14ac:dyDescent="0.25">
      <c r="A147" s="212"/>
      <c r="B147" s="212"/>
      <c r="C147" s="212"/>
      <c r="D147" s="212"/>
      <c r="E147" s="212"/>
      <c r="F147" s="212"/>
      <c r="G147" s="212"/>
      <c r="H147" s="212"/>
      <c r="I147" s="212"/>
      <c r="J147" s="212"/>
      <c r="K147" s="212"/>
    </row>
    <row r="148" spans="1:11" x14ac:dyDescent="0.25">
      <c r="A148" s="212"/>
      <c r="B148" s="212"/>
      <c r="C148" s="212"/>
      <c r="D148" s="212"/>
      <c r="E148" s="212"/>
      <c r="F148" s="212"/>
      <c r="G148" s="212"/>
      <c r="H148" s="212"/>
      <c r="I148" s="212"/>
      <c r="J148" s="212"/>
      <c r="K148" s="212"/>
    </row>
    <row r="149" spans="1:11" x14ac:dyDescent="0.25">
      <c r="A149" s="207" t="s">
        <v>38</v>
      </c>
      <c r="B149" s="207"/>
      <c r="C149" s="207"/>
      <c r="D149" s="207"/>
      <c r="E149" s="207"/>
      <c r="F149" s="207"/>
      <c r="G149" s="207"/>
      <c r="H149" s="207"/>
      <c r="I149" s="207"/>
      <c r="J149" s="207"/>
      <c r="K149" s="207"/>
    </row>
    <row r="150" spans="1:11" x14ac:dyDescent="0.25">
      <c r="A150" s="211" t="s">
        <v>39</v>
      </c>
      <c r="B150" s="211"/>
      <c r="C150" s="211"/>
      <c r="D150" s="211"/>
      <c r="E150" s="211"/>
      <c r="F150" s="211"/>
      <c r="G150" s="211"/>
      <c r="H150" s="211"/>
      <c r="I150" s="211"/>
      <c r="J150" s="211"/>
      <c r="K150" s="211"/>
    </row>
    <row r="151" spans="1:11" x14ac:dyDescent="0.25">
      <c r="A151" s="211"/>
      <c r="B151" s="211"/>
      <c r="C151" s="211"/>
      <c r="D151" s="211"/>
      <c r="E151" s="211"/>
      <c r="F151" s="211"/>
      <c r="G151" s="211"/>
      <c r="H151" s="211"/>
      <c r="I151" s="211"/>
      <c r="J151" s="211"/>
      <c r="K151" s="211"/>
    </row>
    <row r="152" spans="1:11" x14ac:dyDescent="0.25">
      <c r="A152" s="211"/>
      <c r="B152" s="211"/>
      <c r="C152" s="211"/>
      <c r="D152" s="211"/>
      <c r="E152" s="211"/>
      <c r="F152" s="211"/>
      <c r="G152" s="211"/>
      <c r="H152" s="211"/>
      <c r="I152" s="211"/>
      <c r="J152" s="211"/>
      <c r="K152" s="211"/>
    </row>
    <row r="153" spans="1:11" x14ac:dyDescent="0.25">
      <c r="A153" s="210" t="s">
        <v>40</v>
      </c>
      <c r="B153" s="210"/>
      <c r="C153" s="210"/>
      <c r="D153" s="210"/>
      <c r="E153" s="210"/>
      <c r="F153" s="210"/>
      <c r="G153" s="210"/>
      <c r="H153" s="210"/>
      <c r="I153" s="210"/>
      <c r="J153" s="210"/>
      <c r="K153" s="210"/>
    </row>
    <row r="154" spans="1:11" x14ac:dyDescent="0.25">
      <c r="A154" s="211" t="s">
        <v>41</v>
      </c>
      <c r="B154" s="212"/>
      <c r="C154" s="212"/>
      <c r="D154" s="212"/>
      <c r="E154" s="212"/>
      <c r="F154" s="212"/>
      <c r="G154" s="212"/>
      <c r="H154" s="212"/>
      <c r="I154" s="212"/>
      <c r="J154" s="212"/>
      <c r="K154" s="212"/>
    </row>
    <row r="155" spans="1:11" x14ac:dyDescent="0.25">
      <c r="A155" s="212"/>
      <c r="B155" s="212"/>
      <c r="C155" s="212"/>
      <c r="D155" s="212"/>
      <c r="E155" s="212"/>
      <c r="F155" s="212"/>
      <c r="G155" s="212"/>
      <c r="H155" s="212"/>
      <c r="I155" s="212"/>
      <c r="J155" s="212"/>
      <c r="K155" s="212"/>
    </row>
    <row r="156" spans="1:11" x14ac:dyDescent="0.25">
      <c r="A156" s="212"/>
      <c r="B156" s="212"/>
      <c r="C156" s="212"/>
      <c r="D156" s="212"/>
      <c r="E156" s="212"/>
      <c r="F156" s="212"/>
      <c r="G156" s="212"/>
      <c r="H156" s="212"/>
      <c r="I156" s="212"/>
      <c r="J156" s="212"/>
      <c r="K156" s="212"/>
    </row>
    <row r="157" spans="1:11" x14ac:dyDescent="0.25">
      <c r="A157" s="212"/>
      <c r="B157" s="212"/>
      <c r="C157" s="212"/>
      <c r="D157" s="212"/>
      <c r="E157" s="212"/>
      <c r="F157" s="212"/>
      <c r="G157" s="212"/>
      <c r="H157" s="212"/>
      <c r="I157" s="212"/>
      <c r="J157" s="212"/>
      <c r="K157" s="212"/>
    </row>
    <row r="158" spans="1:11" x14ac:dyDescent="0.25">
      <c r="A158" s="212"/>
      <c r="B158" s="212"/>
      <c r="C158" s="212"/>
      <c r="D158" s="212"/>
      <c r="E158" s="212"/>
      <c r="F158" s="212"/>
      <c r="G158" s="212"/>
      <c r="H158" s="212"/>
      <c r="I158" s="212"/>
      <c r="J158" s="212"/>
      <c r="K158" s="212"/>
    </row>
    <row r="159" spans="1:11" x14ac:dyDescent="0.25">
      <c r="A159" s="212"/>
      <c r="B159" s="212"/>
      <c r="C159" s="212"/>
      <c r="D159" s="212"/>
      <c r="E159" s="212"/>
      <c r="F159" s="212"/>
      <c r="G159" s="212"/>
      <c r="H159" s="212"/>
      <c r="I159" s="212"/>
      <c r="J159" s="212"/>
      <c r="K159" s="212"/>
    </row>
    <row r="160" spans="1:11" x14ac:dyDescent="0.25">
      <c r="A160" s="212"/>
      <c r="B160" s="212"/>
      <c r="C160" s="212"/>
      <c r="D160" s="212"/>
      <c r="E160" s="212"/>
      <c r="F160" s="212"/>
      <c r="G160" s="212"/>
      <c r="H160" s="212"/>
      <c r="I160" s="212"/>
      <c r="J160" s="212"/>
      <c r="K160" s="212"/>
    </row>
    <row r="161" spans="1:11" x14ac:dyDescent="0.25">
      <c r="A161" s="207" t="s">
        <v>42</v>
      </c>
      <c r="B161" s="207"/>
      <c r="C161" s="207"/>
      <c r="D161" s="207"/>
      <c r="E161" s="207"/>
      <c r="F161" s="207"/>
      <c r="G161" s="207"/>
      <c r="H161" s="207"/>
      <c r="I161" s="207"/>
      <c r="J161" s="207"/>
      <c r="K161" s="207"/>
    </row>
    <row r="162" spans="1:11" x14ac:dyDescent="0.25">
      <c r="A162" s="211" t="s">
        <v>43</v>
      </c>
      <c r="B162" s="212"/>
      <c r="C162" s="212"/>
      <c r="D162" s="212"/>
      <c r="E162" s="212"/>
      <c r="F162" s="212"/>
      <c r="G162" s="212"/>
      <c r="H162" s="212"/>
      <c r="I162" s="212"/>
      <c r="J162" s="212"/>
      <c r="K162" s="212"/>
    </row>
    <row r="163" spans="1:11" x14ac:dyDescent="0.25">
      <c r="A163" s="212"/>
      <c r="B163" s="212"/>
      <c r="C163" s="212"/>
      <c r="D163" s="212"/>
      <c r="E163" s="212"/>
      <c r="F163" s="212"/>
      <c r="G163" s="212"/>
      <c r="H163" s="212"/>
      <c r="I163" s="212"/>
      <c r="J163" s="212"/>
      <c r="K163" s="212"/>
    </row>
    <row r="164" spans="1:11" x14ac:dyDescent="0.25">
      <c r="A164" s="212"/>
      <c r="B164" s="212"/>
      <c r="C164" s="212"/>
      <c r="D164" s="212"/>
      <c r="E164" s="212"/>
      <c r="F164" s="212"/>
      <c r="G164" s="212"/>
      <c r="H164" s="212"/>
      <c r="I164" s="212"/>
      <c r="J164" s="212"/>
      <c r="K164" s="212"/>
    </row>
    <row r="165" spans="1:11" x14ac:dyDescent="0.25">
      <c r="A165" s="212"/>
      <c r="B165" s="212"/>
      <c r="C165" s="212"/>
      <c r="D165" s="212"/>
      <c r="E165" s="212"/>
      <c r="F165" s="212"/>
      <c r="G165" s="212"/>
      <c r="H165" s="212"/>
      <c r="I165" s="212"/>
      <c r="J165" s="212"/>
      <c r="K165" s="212"/>
    </row>
    <row r="166" spans="1:11" x14ac:dyDescent="0.25">
      <c r="A166" s="207" t="s">
        <v>44</v>
      </c>
      <c r="B166" s="207"/>
      <c r="C166" s="207"/>
      <c r="D166" s="207"/>
      <c r="E166" s="207"/>
      <c r="F166" s="207"/>
      <c r="G166" s="207"/>
      <c r="H166" s="207"/>
      <c r="I166" s="207"/>
      <c r="J166" s="207"/>
      <c r="K166" s="207"/>
    </row>
    <row r="167" spans="1:11" x14ac:dyDescent="0.25">
      <c r="A167" s="211" t="s">
        <v>45</v>
      </c>
      <c r="B167" s="211"/>
      <c r="C167" s="211"/>
      <c r="D167" s="211"/>
      <c r="E167" s="211"/>
      <c r="F167" s="211"/>
      <c r="G167" s="211"/>
      <c r="H167" s="211"/>
      <c r="I167" s="211"/>
      <c r="J167" s="211"/>
      <c r="K167" s="211"/>
    </row>
    <row r="168" spans="1:11" x14ac:dyDescent="0.25">
      <c r="A168" s="211"/>
      <c r="B168" s="211"/>
      <c r="C168" s="211"/>
      <c r="D168" s="211"/>
      <c r="E168" s="211"/>
      <c r="F168" s="211"/>
      <c r="G168" s="211"/>
      <c r="H168" s="211"/>
      <c r="I168" s="211"/>
      <c r="J168" s="211"/>
      <c r="K168" s="211"/>
    </row>
    <row r="169" spans="1:11" x14ac:dyDescent="0.25">
      <c r="A169" s="211"/>
      <c r="B169" s="211"/>
      <c r="C169" s="211"/>
      <c r="D169" s="211"/>
      <c r="E169" s="211"/>
      <c r="F169" s="211"/>
      <c r="G169" s="211"/>
      <c r="H169" s="211"/>
      <c r="I169" s="211"/>
      <c r="J169" s="211"/>
      <c r="K169" s="211"/>
    </row>
    <row r="170" spans="1:11" x14ac:dyDescent="0.25">
      <c r="A170" s="211"/>
      <c r="B170" s="211"/>
      <c r="C170" s="211"/>
      <c r="D170" s="211"/>
      <c r="E170" s="211"/>
      <c r="F170" s="211"/>
      <c r="G170" s="211"/>
      <c r="H170" s="211"/>
      <c r="I170" s="211"/>
      <c r="J170" s="211"/>
      <c r="K170" s="211"/>
    </row>
    <row r="171" spans="1:11" x14ac:dyDescent="0.25">
      <c r="A171" s="210" t="s">
        <v>46</v>
      </c>
      <c r="B171" s="210"/>
      <c r="C171" s="210"/>
      <c r="D171" s="210"/>
      <c r="E171" s="210"/>
      <c r="F171" s="210"/>
      <c r="G171" s="210"/>
      <c r="H171" s="210"/>
      <c r="I171" s="210"/>
      <c r="J171" s="210"/>
      <c r="K171" s="210"/>
    </row>
    <row r="172" spans="1:11" x14ac:dyDescent="0.25">
      <c r="A172" s="211" t="s">
        <v>47</v>
      </c>
      <c r="B172" s="212"/>
      <c r="C172" s="212"/>
      <c r="D172" s="212"/>
      <c r="E172" s="212"/>
      <c r="F172" s="212"/>
      <c r="G172" s="212"/>
      <c r="H172" s="212"/>
      <c r="I172" s="212"/>
      <c r="J172" s="212"/>
      <c r="K172" s="212"/>
    </row>
    <row r="173" spans="1:11" x14ac:dyDescent="0.25">
      <c r="A173" s="212"/>
      <c r="B173" s="212"/>
      <c r="C173" s="212"/>
      <c r="D173" s="212"/>
      <c r="E173" s="212"/>
      <c r="F173" s="212"/>
      <c r="G173" s="212"/>
      <c r="H173" s="212"/>
      <c r="I173" s="212"/>
      <c r="J173" s="212"/>
      <c r="K173" s="212"/>
    </row>
    <row r="174" spans="1:11" x14ac:dyDescent="0.25">
      <c r="A174" s="212"/>
      <c r="B174" s="212"/>
      <c r="C174" s="212"/>
      <c r="D174" s="212"/>
      <c r="E174" s="212"/>
      <c r="F174" s="212"/>
      <c r="G174" s="212"/>
      <c r="H174" s="212"/>
      <c r="I174" s="212"/>
      <c r="J174" s="212"/>
      <c r="K174" s="212"/>
    </row>
    <row r="175" spans="1:11" x14ac:dyDescent="0.25">
      <c r="A175" s="212"/>
      <c r="B175" s="212"/>
      <c r="C175" s="212"/>
      <c r="D175" s="212"/>
      <c r="E175" s="212"/>
      <c r="F175" s="212"/>
      <c r="G175" s="212"/>
      <c r="H175" s="212"/>
      <c r="I175" s="212"/>
      <c r="J175" s="212"/>
      <c r="K175" s="212"/>
    </row>
    <row r="176" spans="1:11" x14ac:dyDescent="0.25">
      <c r="A176" s="212"/>
      <c r="B176" s="212"/>
      <c r="C176" s="212"/>
      <c r="D176" s="212"/>
      <c r="E176" s="212"/>
      <c r="F176" s="212"/>
      <c r="G176" s="212"/>
      <c r="H176" s="212"/>
      <c r="I176" s="212"/>
      <c r="J176" s="212"/>
      <c r="K176" s="212"/>
    </row>
    <row r="177" spans="1:11" x14ac:dyDescent="0.25">
      <c r="A177" s="207" t="s">
        <v>48</v>
      </c>
      <c r="B177" s="207"/>
      <c r="C177" s="207"/>
      <c r="D177" s="207"/>
      <c r="E177" s="207"/>
      <c r="F177" s="207"/>
      <c r="G177" s="207"/>
      <c r="H177" s="207"/>
      <c r="I177" s="207"/>
      <c r="J177" s="207"/>
      <c r="K177" s="207"/>
    </row>
    <row r="178" spans="1:11" x14ac:dyDescent="0.25">
      <c r="A178" s="211" t="s">
        <v>49</v>
      </c>
      <c r="B178" s="211"/>
      <c r="C178" s="211"/>
      <c r="D178" s="211"/>
      <c r="E178" s="211"/>
      <c r="F178" s="211"/>
      <c r="G178" s="211"/>
      <c r="H178" s="211"/>
      <c r="I178" s="211"/>
      <c r="J178" s="211"/>
      <c r="K178" s="211"/>
    </row>
    <row r="179" spans="1:11" x14ac:dyDescent="0.25">
      <c r="A179" s="211"/>
      <c r="B179" s="211"/>
      <c r="C179" s="211"/>
      <c r="D179" s="211"/>
      <c r="E179" s="211"/>
      <c r="F179" s="211"/>
      <c r="G179" s="211"/>
      <c r="H179" s="211"/>
      <c r="I179" s="211"/>
      <c r="J179" s="211"/>
      <c r="K179" s="211"/>
    </row>
    <row r="180" spans="1:11" x14ac:dyDescent="0.25">
      <c r="A180" s="211"/>
      <c r="B180" s="211"/>
      <c r="C180" s="211"/>
      <c r="D180" s="211"/>
      <c r="E180" s="211"/>
      <c r="F180" s="211"/>
      <c r="G180" s="211"/>
      <c r="H180" s="211"/>
      <c r="I180" s="211"/>
      <c r="J180" s="211"/>
      <c r="K180" s="211"/>
    </row>
    <row r="181" spans="1:11" x14ac:dyDescent="0.25">
      <c r="A181" s="211"/>
      <c r="B181" s="211"/>
      <c r="C181" s="211"/>
      <c r="D181" s="211"/>
      <c r="E181" s="211"/>
      <c r="F181" s="211"/>
      <c r="G181" s="211"/>
      <c r="H181" s="211"/>
      <c r="I181" s="211"/>
      <c r="J181" s="211"/>
      <c r="K181" s="211"/>
    </row>
  </sheetData>
  <sheetProtection algorithmName="SHA-512" hashValue="cqPhKCiPisxuFqTs/2MgXqqQhw50dXZSpJT37qCFEV8LoOfl/WdTwEcPa7vA+QLYT0RI4FMv1HMM5xtQx2v/xQ==" saltValue="xcmi7oVPKvhQx98Bew2AFA==" spinCount="100000" sheet="1" objects="1" scenarios="1" selectLockedCells="1"/>
  <mergeCells count="46">
    <mergeCell ref="A172:K176"/>
    <mergeCell ref="A177:K177"/>
    <mergeCell ref="A178:K181"/>
    <mergeCell ref="A161:K161"/>
    <mergeCell ref="A162:K165"/>
    <mergeCell ref="A166:K166"/>
    <mergeCell ref="A167:K170"/>
    <mergeCell ref="A171:K171"/>
    <mergeCell ref="A149:K149"/>
    <mergeCell ref="A150:K152"/>
    <mergeCell ref="A153:K153"/>
    <mergeCell ref="A154:K160"/>
    <mergeCell ref="A123:K138"/>
    <mergeCell ref="A139:K139"/>
    <mergeCell ref="A140:K142"/>
    <mergeCell ref="A143:K143"/>
    <mergeCell ref="A144:K148"/>
    <mergeCell ref="A100:K104"/>
    <mergeCell ref="A105:K105"/>
    <mergeCell ref="A106:K121"/>
    <mergeCell ref="A122:K122"/>
    <mergeCell ref="A92:K92"/>
    <mergeCell ref="A93:K94"/>
    <mergeCell ref="A95:K95"/>
    <mergeCell ref="A96:K98"/>
    <mergeCell ref="A99:K99"/>
    <mergeCell ref="A79:K85"/>
    <mergeCell ref="A86:K86"/>
    <mergeCell ref="A87:K91"/>
    <mergeCell ref="A47:K59"/>
    <mergeCell ref="A60:K60"/>
    <mergeCell ref="A61:K68"/>
    <mergeCell ref="A69:K69"/>
    <mergeCell ref="A70:K77"/>
    <mergeCell ref="A78:K78"/>
    <mergeCell ref="A37:K37"/>
    <mergeCell ref="A38:K41"/>
    <mergeCell ref="A42:K42"/>
    <mergeCell ref="A43:K45"/>
    <mergeCell ref="A46:K46"/>
    <mergeCell ref="A4:K4"/>
    <mergeCell ref="A1:K1"/>
    <mergeCell ref="A29:K29"/>
    <mergeCell ref="A30:K36"/>
    <mergeCell ref="A2:K3"/>
    <mergeCell ref="A5:K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Viscose-linen Collection</vt:lpstr>
      <vt:lpstr>Terms and Conditions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Ohje</dc:creator>
  <cp:lastModifiedBy>Omistaja</cp:lastModifiedBy>
  <dcterms:created xsi:type="dcterms:W3CDTF">2021-04-01T07:45:48Z</dcterms:created>
  <dcterms:modified xsi:type="dcterms:W3CDTF">2021-04-08T15:09:39Z</dcterms:modified>
</cp:coreProperties>
</file>